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101"/>
  <c r="D99"/>
  <c r="D96"/>
  <c r="D91"/>
  <c r="D89"/>
  <c r="D86"/>
  <c r="D84"/>
  <c r="D82"/>
  <c r="D79"/>
  <c r="D77"/>
  <c r="D76"/>
  <c r="C104"/>
  <c r="C101"/>
  <c r="C99"/>
  <c r="C97"/>
  <c r="C95"/>
  <c r="C92"/>
  <c r="C90"/>
  <c r="C87"/>
  <c r="C85"/>
  <c r="C82"/>
  <c r="C79"/>
  <c r="C78"/>
  <c r="C75"/>
  <c i="5" r="D102"/>
  <c r="D101"/>
  <c r="D92"/>
  <c r="D90"/>
  <c r="D87"/>
  <c r="D80"/>
  <c r="D75"/>
  <c r="C102"/>
  <c r="C93"/>
  <c r="C86"/>
  <c r="C74"/>
  <c i="4" r="D102"/>
  <c r="D98"/>
  <c r="D94"/>
  <c r="D93"/>
  <c r="D87"/>
  <c r="D83"/>
  <c r="D80"/>
  <c r="C103"/>
  <c r="C98"/>
  <c r="C94"/>
  <c r="C88"/>
  <c r="C84"/>
  <c r="C80"/>
  <c r="C77"/>
  <c r="D74"/>
  <c i="5" r="D103"/>
  <c r="D96"/>
  <c r="D86"/>
  <c r="D81"/>
  <c r="C103"/>
  <c r="C97"/>
  <c r="C90"/>
  <c i="4" r="D104"/>
  <c r="D100"/>
  <c r="D97"/>
  <c r="D95"/>
  <c r="D92"/>
  <c r="D90"/>
  <c r="D88"/>
  <c r="D85"/>
  <c r="D81"/>
  <c r="D78"/>
  <c r="D75"/>
  <c r="C102"/>
  <c r="C100"/>
  <c r="C96"/>
  <c r="C93"/>
  <c r="C91"/>
  <c r="C89"/>
  <c r="C86"/>
  <c r="C83"/>
  <c r="C81"/>
  <c r="C76"/>
  <c r="C74"/>
  <c i="5" r="D100"/>
  <c r="D97"/>
  <c r="D93"/>
  <c r="D91"/>
  <c r="D88"/>
  <c r="C100"/>
  <c r="C91"/>
  <c r="C88"/>
  <c r="C81"/>
  <c r="D74"/>
  <c r="C101"/>
  <c r="C96"/>
  <c r="C92"/>
  <c r="C87"/>
  <c r="C80"/>
  <c r="C75"/>
  <c i="6" r="D35"/>
  <c i="5" r="R76"/>
  <c r="C76"/>
  <c r="N94"/>
  <c r="C94"/>
  <c r="T95"/>
  <c r="D95"/>
  <c r="E98"/>
  <c r="C98"/>
  <c r="E85"/>
  <c r="D85"/>
  <c r="E84"/>
  <c r="C84"/>
  <c r="I104"/>
  <c r="C104"/>
  <c r="E99"/>
  <c r="D99"/>
  <c r="E77"/>
  <c r="D77"/>
  <c r="E83"/>
  <c r="C83"/>
  <c r="N78"/>
  <c r="C78"/>
  <c r="E89"/>
  <c r="D89"/>
  <c r="T79"/>
  <c r="D79"/>
  <c r="E82"/>
  <c r="D82"/>
  <c l="1" r="D98"/>
  <c r="D94"/>
  <c r="D84"/>
  <c r="D83"/>
  <c r="D76"/>
  <c r="C99"/>
  <c r="C95"/>
  <c r="C89"/>
  <c r="C82"/>
  <c r="C79"/>
  <c r="D78"/>
  <c r="C85"/>
  <c r="C77"/>
  <c r="D104"/>
</calcChain>
</file>

<file path=xl/sharedStrings.xml><?xml version="1.0" encoding="utf-8"?>
<sst xmlns="http://schemas.openxmlformats.org/spreadsheetml/2006/main">
  <si>
    <t>Date</t>
  </si>
  <si>
    <t>Cimb</t>
  </si>
  <si>
    <t>Imbalance Prices €/MWh - July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</si>
  <si>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</si>
  <si>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</si>
  <si>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</si>
  <si>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</si>
  <si>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</si>
  <si>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</si>
  <si>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</si>
  <si>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</si>
  <si>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</si>
  <si>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</si>
  <si>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</si>
  <si>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</si>
  <si>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</si>
  <si>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</si>
  <si>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</si>
  <si>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</si>
  <si>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</si>
  <si>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</si>
  <si>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</si>
  <si>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</si>
  <si>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</si>
  <si>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</si>
  <si>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</si>
  <si>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</si>
  <si>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</si>
  <si>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</si>
  <si>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</si>
  <si>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</si>
  <si>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</si>
  <si>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</si>
  <si>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</si>
  <si>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</si>
  <si>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July 2024</t>
  </si>
  <si>
    <t>Total</t>
  </si>
  <si>
    <t>Activated aFRR energy UP - July 2024</t>
  </si>
  <si>
    <t>Activated aFRR energy DOWN - July 2024</t>
  </si>
  <si>
    <t>Total Activated aFRR Energy - July 2024</t>
  </si>
  <si>
    <t>Activated mFRR energy UP - July 2024</t>
  </si>
  <si>
    <t>Activated mFRR energy DOWN - July 2024</t>
  </si>
  <si>
    <t>Total Activated mFRR Energy - July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</si>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</sst>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45474</v>
      </c>
      <c r="C4" s="13" t="s">
        <v>27</v>
      </c>
      <c r="D4" s="14">
        <v>126.38777777999999</v>
      </c>
      <c r="E4" s="14">
        <v>115.53454545</v>
      </c>
      <c r="F4" s="14"/>
      <c r="G4" s="14"/>
      <c r="H4" s="14"/>
      <c r="I4" s="14"/>
      <c r="J4" s="14"/>
      <c r="K4" s="14">
        <v>214.91999999999999</v>
      </c>
      <c r="L4" s="14"/>
      <c r="M4" s="14">
        <v>169.25</v>
      </c>
      <c r="N4" s="14">
        <v>156.19999999999999</v>
      </c>
      <c r="O4" s="14"/>
      <c r="P4" s="14"/>
      <c r="Q4" s="14">
        <v>133.91</v>
      </c>
      <c r="R4" s="14">
        <v>134.44999999999999</v>
      </c>
      <c r="S4" s="14">
        <v>165.69</v>
      </c>
      <c r="T4" s="14">
        <v>179.1807565</v>
      </c>
      <c r="U4" s="14">
        <v>275.94</v>
      </c>
      <c r="V4" s="14">
        <v>295.64065484000002</v>
      </c>
      <c r="W4" s="14">
        <v>395.10851351000002</v>
      </c>
      <c r="X4" s="14">
        <v>443.42332666999999</v>
      </c>
      <c r="Y4" s="14">
        <v>372.60761904999998</v>
      </c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>
        <v>70.030000000000001</v>
      </c>
      <c r="M5" s="14"/>
      <c r="N5" s="14"/>
      <c r="O5" s="14">
        <v>44.850000000000001</v>
      </c>
      <c r="P5" s="14">
        <v>25.559999999999999</v>
      </c>
      <c r="Q5" s="14"/>
      <c r="R5" s="14"/>
      <c r="S5" s="14"/>
      <c r="T5" s="14"/>
      <c r="U5" s="14"/>
      <c r="V5" s="14"/>
      <c r="W5" s="14"/>
      <c r="X5" s="14"/>
      <c r="Y5" s="14"/>
      <c r="Z5" s="14">
        <v>100.03</v>
      </c>
      <c r="AA5" s="15">
        <v>89.519999999999996</v>
      </c>
    </row>
    <row r="6">
      <c r="A6" s="11"/>
      <c r="B6" s="16"/>
      <c r="C6" s="13" t="s">
        <v>29</v>
      </c>
      <c r="D6" s="14"/>
      <c r="E6" s="14"/>
      <c r="F6" s="14">
        <v>42.799999999999997</v>
      </c>
      <c r="G6" s="14">
        <v>44.844999999999999</v>
      </c>
      <c r="H6" s="14">
        <v>45.965000000000003</v>
      </c>
      <c r="I6" s="14">
        <v>50.200000000000003</v>
      </c>
      <c r="J6" s="14">
        <v>67.564999999999998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>
        <v>128.40000000000001</v>
      </c>
      <c r="G7" s="19">
        <v>134.535</v>
      </c>
      <c r="H7" s="19">
        <v>137.89500000000001</v>
      </c>
      <c r="I7" s="19">
        <v>150.59999999999999</v>
      </c>
      <c r="J7" s="19">
        <v>202.69499999999999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45475</v>
      </c>
      <c r="C8" s="13" t="s">
        <v>27</v>
      </c>
      <c r="D8" s="14">
        <v>154.61000000000001</v>
      </c>
      <c r="E8" s="14"/>
      <c r="F8" s="14"/>
      <c r="G8" s="14"/>
      <c r="H8" s="14"/>
      <c r="I8" s="14">
        <v>128.48769231</v>
      </c>
      <c r="J8" s="14"/>
      <c r="K8" s="14">
        <v>149.69</v>
      </c>
      <c r="L8" s="14">
        <v>139.66272054000001</v>
      </c>
      <c r="M8" s="14">
        <v>113.19850153</v>
      </c>
      <c r="N8" s="14">
        <v>106.36292456</v>
      </c>
      <c r="O8" s="14">
        <v>100.36124890000001</v>
      </c>
      <c r="P8" s="14">
        <v>98.699344300000007</v>
      </c>
      <c r="Q8" s="14">
        <v>101.44314249999999</v>
      </c>
      <c r="R8" s="14">
        <v>79.931954340000004</v>
      </c>
      <c r="S8" s="14">
        <v>85.19019385</v>
      </c>
      <c r="T8" s="14">
        <v>99.784760219999995</v>
      </c>
      <c r="U8" s="14">
        <v>105.72802763</v>
      </c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60.490000000000002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37.639805119999998</v>
      </c>
      <c r="W9" s="14">
        <v>43.860126579999999</v>
      </c>
      <c r="X9" s="14">
        <v>86.230000000000004</v>
      </c>
      <c r="Y9" s="14">
        <v>44.764898809999998</v>
      </c>
      <c r="Z9" s="14">
        <v>34.259999999999998</v>
      </c>
      <c r="AA9" s="15">
        <v>32.159999999999997</v>
      </c>
    </row>
    <row r="10">
      <c r="A10" s="11"/>
      <c r="B10" s="16"/>
      <c r="C10" s="13" t="s">
        <v>29</v>
      </c>
      <c r="D10" s="14"/>
      <c r="E10" s="14">
        <v>51.664999999999999</v>
      </c>
      <c r="F10" s="14">
        <v>49.265000000000001</v>
      </c>
      <c r="G10" s="14">
        <v>45.875</v>
      </c>
      <c r="H10" s="14">
        <v>44.299999999999997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>
        <v>154.995</v>
      </c>
      <c r="F11" s="19">
        <v>147.79499999999999</v>
      </c>
      <c r="G11" s="19">
        <v>137.625</v>
      </c>
      <c r="H11" s="19">
        <v>132.90000000000001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45476</v>
      </c>
      <c r="C12" s="13" t="s">
        <v>27</v>
      </c>
      <c r="D12" s="14">
        <v>146.75999999999999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26.237560980000001</v>
      </c>
      <c r="F13" s="14">
        <v>24.127560979999998</v>
      </c>
      <c r="G13" s="14">
        <v>24.427560979999999</v>
      </c>
      <c r="H13" s="14">
        <v>26.077560980000001</v>
      </c>
      <c r="I13" s="14">
        <v>26.987560980000001</v>
      </c>
      <c r="J13" s="14">
        <v>54.409999999999997</v>
      </c>
      <c r="K13" s="14">
        <v>56.460000000000001</v>
      </c>
      <c r="L13" s="14">
        <v>49.442981959999997</v>
      </c>
      <c r="M13" s="14">
        <v>29.666875770000001</v>
      </c>
      <c r="N13" s="14">
        <v>22.998138910000002</v>
      </c>
      <c r="O13" s="14">
        <v>22.956752219999998</v>
      </c>
      <c r="P13" s="14">
        <v>25.660750329999999</v>
      </c>
      <c r="Q13" s="14">
        <v>23.990211720000001</v>
      </c>
      <c r="R13" s="14">
        <v>28.24844427</v>
      </c>
      <c r="S13" s="14">
        <v>32.591153650000003</v>
      </c>
      <c r="T13" s="14">
        <v>33.915063500000002</v>
      </c>
      <c r="U13" s="14">
        <v>33.637279149999998</v>
      </c>
      <c r="V13" s="14">
        <v>40.212846460000002</v>
      </c>
      <c r="W13" s="14">
        <v>54.630917869999998</v>
      </c>
      <c r="X13" s="14">
        <v>73.937587519999994</v>
      </c>
      <c r="Y13" s="14">
        <v>57.135904760000003</v>
      </c>
      <c r="Z13" s="14">
        <v>43.633132789999998</v>
      </c>
      <c r="AA13" s="15">
        <v>33.987668450000001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45477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>
        <v>124.08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>
        <v>183.92818181999999</v>
      </c>
      <c r="Y16" s="14">
        <v>194.49842365000001</v>
      </c>
      <c r="Z16" s="14">
        <v>143.11837209000001</v>
      </c>
      <c r="AA16" s="15"/>
    </row>
    <row r="17">
      <c r="A17" s="1"/>
      <c r="B17" s="16"/>
      <c r="C17" s="13" t="s">
        <v>28</v>
      </c>
      <c r="D17" s="14">
        <v>31.98</v>
      </c>
      <c r="E17" s="14"/>
      <c r="F17" s="14"/>
      <c r="G17" s="14"/>
      <c r="H17" s="14"/>
      <c r="I17" s="14"/>
      <c r="J17" s="14"/>
      <c r="K17" s="14">
        <v>51.659999999999997</v>
      </c>
      <c r="L17" s="14"/>
      <c r="M17" s="14">
        <v>23.724421570000001</v>
      </c>
      <c r="N17" s="14">
        <v>14.24429864</v>
      </c>
      <c r="O17" s="14">
        <v>10.673227069999999</v>
      </c>
      <c r="P17" s="14">
        <v>18.376249999999999</v>
      </c>
      <c r="Q17" s="14">
        <v>10.45576382</v>
      </c>
      <c r="R17" s="14">
        <v>22.617473749999998</v>
      </c>
      <c r="S17" s="14">
        <v>40.064896140000002</v>
      </c>
      <c r="T17" s="14">
        <v>56.692752370000001</v>
      </c>
      <c r="U17" s="14">
        <v>50.312086870000002</v>
      </c>
      <c r="V17" s="14">
        <v>32.317430119999997</v>
      </c>
      <c r="W17" s="14">
        <v>38.364545450000001</v>
      </c>
      <c r="X17" s="14"/>
      <c r="Y17" s="14"/>
      <c r="Z17" s="14"/>
      <c r="AA17" s="15">
        <v>48.049999999999997</v>
      </c>
    </row>
    <row r="18">
      <c r="A18" s="1"/>
      <c r="B18" s="16"/>
      <c r="C18" s="13" t="s">
        <v>29</v>
      </c>
      <c r="D18" s="14"/>
      <c r="E18" s="14">
        <v>48.030000000000001</v>
      </c>
      <c r="F18" s="14">
        <v>41.384999999999998</v>
      </c>
      <c r="G18" s="14">
        <v>43.234999999999999</v>
      </c>
      <c r="H18" s="14">
        <v>38.954999999999998</v>
      </c>
      <c r="I18" s="14">
        <v>40.210000000000001</v>
      </c>
      <c r="J18" s="14">
        <v>40.789999999999999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>
        <v>144.09</v>
      </c>
      <c r="F19" s="19">
        <v>124.155</v>
      </c>
      <c r="G19" s="19">
        <v>129.70500000000001</v>
      </c>
      <c r="H19" s="19">
        <v>116.86499999999999</v>
      </c>
      <c r="I19" s="19">
        <v>120.63</v>
      </c>
      <c r="J19" s="19">
        <v>122.37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45478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28.325177230000001</v>
      </c>
      <c r="E21" s="14">
        <v>19.670000000000002</v>
      </c>
      <c r="F21" s="14">
        <v>16.219999999999999</v>
      </c>
      <c r="G21" s="14">
        <v>16.25</v>
      </c>
      <c r="H21" s="14">
        <v>17.989999999999998</v>
      </c>
      <c r="I21" s="14"/>
      <c r="J21" s="14"/>
      <c r="K21" s="14">
        <v>36.909999999999997</v>
      </c>
      <c r="L21" s="14">
        <v>18.738129499999999</v>
      </c>
      <c r="M21" s="14">
        <v>5.5499999999999998</v>
      </c>
      <c r="N21" s="14">
        <v>0.95922821999999996</v>
      </c>
      <c r="O21" s="14">
        <v>0.30677419</v>
      </c>
      <c r="P21" s="14">
        <v>0.61333333000000001</v>
      </c>
      <c r="Q21" s="14"/>
      <c r="R21" s="14">
        <v>0.4740625</v>
      </c>
      <c r="S21" s="14">
        <v>0.94756098</v>
      </c>
      <c r="T21" s="14">
        <v>1.6161617100000001</v>
      </c>
      <c r="U21" s="14">
        <v>8.0327392599999996</v>
      </c>
      <c r="V21" s="14">
        <v>34.386164379999997</v>
      </c>
      <c r="W21" s="14">
        <v>101.73</v>
      </c>
      <c r="X21" s="14">
        <v>63.73648953</v>
      </c>
      <c r="Y21" s="14">
        <v>51.302439020000001</v>
      </c>
      <c r="Z21" s="14">
        <v>74.049999999999997</v>
      </c>
      <c r="AA21" s="15">
        <v>52.509999999999998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>
        <v>31.344999999999999</v>
      </c>
      <c r="J22" s="14">
        <v>38.295000000000002</v>
      </c>
      <c r="K22" s="14"/>
      <c r="L22" s="14"/>
      <c r="M22" s="14"/>
      <c r="N22" s="14"/>
      <c r="O22" s="14"/>
      <c r="P22" s="14"/>
      <c r="Q22" s="14">
        <v>0.75</v>
      </c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>
        <v>94.034999999999997</v>
      </c>
      <c r="J23" s="19">
        <v>114.88500000000001</v>
      </c>
      <c r="K23" s="19"/>
      <c r="L23" s="19"/>
      <c r="M23" s="19"/>
      <c r="N23" s="19"/>
      <c r="O23" s="19"/>
      <c r="P23" s="19"/>
      <c r="Q23" s="19">
        <v>2.25</v>
      </c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45479</v>
      </c>
      <c r="C24" s="13" t="s">
        <v>27</v>
      </c>
      <c r="D24" s="14"/>
      <c r="E24" s="14"/>
      <c r="F24" s="14"/>
      <c r="G24" s="14"/>
      <c r="H24" s="14">
        <v>135.88999999999999</v>
      </c>
      <c r="I24" s="14">
        <v>103.48999999999999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>
        <v>163.16</v>
      </c>
      <c r="W24" s="14">
        <v>208.28999999999999</v>
      </c>
      <c r="X24" s="14"/>
      <c r="Y24" s="14"/>
      <c r="Z24" s="14">
        <v>131.57912555999999</v>
      </c>
      <c r="AA24" s="15">
        <v>96.223013100000003</v>
      </c>
    </row>
    <row r="25">
      <c r="A25" s="1"/>
      <c r="B25" s="16"/>
      <c r="C25" s="13" t="s">
        <v>28</v>
      </c>
      <c r="D25" s="14">
        <v>60.030000000000001</v>
      </c>
      <c r="E25" s="14">
        <v>33.18</v>
      </c>
      <c r="F25" s="14">
        <v>30.324878049999999</v>
      </c>
      <c r="G25" s="14">
        <v>48.450000000000003</v>
      </c>
      <c r="H25" s="14"/>
      <c r="I25" s="14"/>
      <c r="J25" s="14">
        <v>20.93</v>
      </c>
      <c r="K25" s="14">
        <v>1.49</v>
      </c>
      <c r="L25" s="14">
        <v>0.76000000000000001</v>
      </c>
      <c r="M25" s="14"/>
      <c r="N25" s="14"/>
      <c r="O25" s="14"/>
      <c r="P25" s="14"/>
      <c r="Q25" s="14"/>
      <c r="R25" s="14"/>
      <c r="S25" s="14"/>
      <c r="T25" s="14"/>
      <c r="U25" s="14">
        <v>23.875</v>
      </c>
      <c r="V25" s="14"/>
      <c r="W25" s="14"/>
      <c r="X25" s="14">
        <v>87.170000000000002</v>
      </c>
      <c r="Y25" s="14">
        <v>69.519999999999996</v>
      </c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>
        <v>3.4049999999999998</v>
      </c>
      <c r="N26" s="14">
        <v>3.4049999999999998</v>
      </c>
      <c r="O26" s="14">
        <v>3.4049999999999998</v>
      </c>
      <c r="P26" s="14">
        <v>3.4049999999999998</v>
      </c>
      <c r="Q26" s="14">
        <v>3.4049999999999998</v>
      </c>
      <c r="R26" s="14">
        <v>3.4049999999999998</v>
      </c>
      <c r="S26" s="14">
        <v>6.0549999999999997</v>
      </c>
      <c r="T26" s="14">
        <v>53.969999999999999</v>
      </c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>
        <v>10.215</v>
      </c>
      <c r="N27" s="19">
        <v>10.215</v>
      </c>
      <c r="O27" s="19">
        <v>10.215</v>
      </c>
      <c r="P27" s="19">
        <v>10.215</v>
      </c>
      <c r="Q27" s="19">
        <v>10.215</v>
      </c>
      <c r="R27" s="19">
        <v>10.215</v>
      </c>
      <c r="S27" s="19">
        <v>18.164999999999999</v>
      </c>
      <c r="T27" s="19">
        <v>161.91</v>
      </c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45480</v>
      </c>
      <c r="C28" s="13" t="s">
        <v>27</v>
      </c>
      <c r="D28" s="14">
        <v>146.63</v>
      </c>
      <c r="E28" s="14">
        <v>108.61290323</v>
      </c>
      <c r="F28" s="14">
        <v>101.62510204</v>
      </c>
      <c r="G28" s="14">
        <v>97.672914980000002</v>
      </c>
      <c r="H28" s="14">
        <v>82.200000000000003</v>
      </c>
      <c r="I28" s="14">
        <v>59.350000000000001</v>
      </c>
      <c r="J28" s="14">
        <v>24.940000000000001</v>
      </c>
      <c r="K28" s="14">
        <v>5.8200000000000003</v>
      </c>
      <c r="L28" s="14">
        <v>0.59999999999999998</v>
      </c>
      <c r="M28" s="14"/>
      <c r="N28" s="14"/>
      <c r="O28" s="14"/>
      <c r="P28" s="14"/>
      <c r="Q28" s="14"/>
      <c r="R28" s="14"/>
      <c r="S28" s="14"/>
      <c r="T28" s="14"/>
      <c r="U28" s="14">
        <v>123.565487</v>
      </c>
      <c r="V28" s="14">
        <v>282.08999999999997</v>
      </c>
      <c r="W28" s="14">
        <v>335.24000000000001</v>
      </c>
      <c r="X28" s="14">
        <v>359.28018377000001</v>
      </c>
      <c r="Y28" s="14">
        <v>344.27176895000002</v>
      </c>
      <c r="Z28" s="14">
        <v>212.74348234000001</v>
      </c>
      <c r="AA28" s="15">
        <v>194.02241877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>
        <v>1.1599999999999999</v>
      </c>
      <c r="O29" s="14">
        <v>1.1599999999999999</v>
      </c>
      <c r="P29" s="14">
        <v>1.1599999999999999</v>
      </c>
      <c r="Q29" s="14">
        <v>1.1599999999999999</v>
      </c>
      <c r="R29" s="14">
        <v>1.1599999999999999</v>
      </c>
      <c r="S29" s="14">
        <v>2.1800000000000002</v>
      </c>
      <c r="T29" s="14">
        <v>9.4000000000000004</v>
      </c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>
        <v>1.9350000000000001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>
        <v>5.8049999999999997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45481</v>
      </c>
      <c r="C32" s="13" t="s">
        <v>27</v>
      </c>
      <c r="D32" s="14">
        <v>149.03999999999999</v>
      </c>
      <c r="E32" s="14">
        <v>116.85390244</v>
      </c>
      <c r="F32" s="14">
        <v>121.61389201</v>
      </c>
      <c r="G32" s="14">
        <v>118.08</v>
      </c>
      <c r="H32" s="14">
        <v>122.66</v>
      </c>
      <c r="I32" s="14">
        <v>122.63</v>
      </c>
      <c r="J32" s="14">
        <v>194.00999999999999</v>
      </c>
      <c r="K32" s="14">
        <v>196.44</v>
      </c>
      <c r="L32" s="14">
        <v>153.75009095999999</v>
      </c>
      <c r="M32" s="14">
        <v>109.63883212</v>
      </c>
      <c r="N32" s="14">
        <v>83.77567861</v>
      </c>
      <c r="O32" s="14">
        <v>84.663414630000005</v>
      </c>
      <c r="P32" s="14">
        <v>91.516521740000002</v>
      </c>
      <c r="Q32" s="14">
        <v>95.01568589</v>
      </c>
      <c r="R32" s="14">
        <v>93.9575301</v>
      </c>
      <c r="S32" s="14">
        <v>115.16633668</v>
      </c>
      <c r="T32" s="14">
        <v>129.80988352</v>
      </c>
      <c r="U32" s="14">
        <v>187.68600733</v>
      </c>
      <c r="V32" s="14">
        <v>360.23246119999999</v>
      </c>
      <c r="W32" s="14">
        <v>592.51996315999997</v>
      </c>
      <c r="X32" s="14">
        <v>607.43095177999999</v>
      </c>
      <c r="Y32" s="14">
        <v>767.47502370999996</v>
      </c>
      <c r="Z32" s="14">
        <v>460.22000000000003</v>
      </c>
      <c r="AA32" s="15">
        <v>286.41087527000002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45482</v>
      </c>
      <c r="C36" s="13" t="s">
        <v>27</v>
      </c>
      <c r="D36" s="14">
        <v>240.06318471</v>
      </c>
      <c r="E36" s="14">
        <v>164.11929855</v>
      </c>
      <c r="F36" s="14"/>
      <c r="G36" s="14"/>
      <c r="H36" s="14">
        <v>114.69</v>
      </c>
      <c r="I36" s="14">
        <v>118.56</v>
      </c>
      <c r="J36" s="14">
        <v>157.43000000000001</v>
      </c>
      <c r="K36" s="14">
        <v>156.21000000000001</v>
      </c>
      <c r="L36" s="14">
        <v>128.56925984</v>
      </c>
      <c r="M36" s="14">
        <v>85.433747780000004</v>
      </c>
      <c r="N36" s="14">
        <v>63.519899410000001</v>
      </c>
      <c r="O36" s="14">
        <v>45.153665680000003</v>
      </c>
      <c r="P36" s="14">
        <v>29.462834300000001</v>
      </c>
      <c r="Q36" s="14">
        <v>34.339344619999999</v>
      </c>
      <c r="R36" s="14">
        <v>44.643765649999999</v>
      </c>
      <c r="S36" s="14">
        <v>123.99406621999999</v>
      </c>
      <c r="T36" s="14">
        <v>148.28271946000001</v>
      </c>
      <c r="U36" s="14">
        <v>275.53377712999998</v>
      </c>
      <c r="V36" s="14">
        <v>437.22000000000003</v>
      </c>
      <c r="W36" s="14">
        <v>742.01999999999998</v>
      </c>
      <c r="X36" s="14">
        <v>825.5</v>
      </c>
      <c r="Y36" s="14">
        <v>498.60000000000002</v>
      </c>
      <c r="Z36" s="14">
        <v>185.88344599999999</v>
      </c>
      <c r="AA36" s="15">
        <v>213.44869754000001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>
        <v>49.579999999999998</v>
      </c>
      <c r="G38" s="14">
        <v>47.5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>
        <v>148.74000000000001</v>
      </c>
      <c r="G39" s="19">
        <v>142.5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45483</v>
      </c>
      <c r="C40" s="13" t="s">
        <v>27</v>
      </c>
      <c r="D40" s="14">
        <v>150.80698520000001</v>
      </c>
      <c r="E40" s="14">
        <v>138.61605348000001</v>
      </c>
      <c r="F40" s="14">
        <v>130.95354759</v>
      </c>
      <c r="G40" s="14">
        <v>121.97004234000001</v>
      </c>
      <c r="H40" s="14">
        <v>88.730000000000004</v>
      </c>
      <c r="I40" s="14">
        <v>131.81</v>
      </c>
      <c r="J40" s="14">
        <v>157.45844872000001</v>
      </c>
      <c r="K40" s="14">
        <v>155.84</v>
      </c>
      <c r="L40" s="14">
        <v>132.27728723000001</v>
      </c>
      <c r="M40" s="14">
        <v>109.794</v>
      </c>
      <c r="N40" s="14">
        <v>84.200000000000003</v>
      </c>
      <c r="O40" s="14">
        <v>72.810000000000002</v>
      </c>
      <c r="P40" s="14">
        <v>87.75</v>
      </c>
      <c r="Q40" s="14">
        <v>103.20365854000001</v>
      </c>
      <c r="R40" s="14">
        <v>124.13708292</v>
      </c>
      <c r="S40" s="14">
        <v>127.65198279000001</v>
      </c>
      <c r="T40" s="14">
        <v>183.89595581</v>
      </c>
      <c r="U40" s="14">
        <v>280.84234319000001</v>
      </c>
      <c r="V40" s="14">
        <v>581.30999999999995</v>
      </c>
      <c r="W40" s="14">
        <v>1015.46</v>
      </c>
      <c r="X40" s="14">
        <v>1039.25</v>
      </c>
      <c r="Y40" s="14">
        <v>814.52999999999997</v>
      </c>
      <c r="Z40" s="14">
        <v>503.44999999999999</v>
      </c>
      <c r="AA40" s="15">
        <v>451.82999999999998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45484</v>
      </c>
      <c r="C44" s="13" t="s">
        <v>27</v>
      </c>
      <c r="D44" s="14">
        <v>202.02639478</v>
      </c>
      <c r="E44" s="14">
        <v>151.21641414000001</v>
      </c>
      <c r="F44" s="14">
        <v>128.32668555000001</v>
      </c>
      <c r="G44" s="14">
        <v>155.68145898</v>
      </c>
      <c r="H44" s="14">
        <v>149.37</v>
      </c>
      <c r="I44" s="14">
        <v>147.90000000000001</v>
      </c>
      <c r="J44" s="14">
        <v>200.66</v>
      </c>
      <c r="K44" s="14">
        <v>176.37</v>
      </c>
      <c r="L44" s="14">
        <v>170.63</v>
      </c>
      <c r="M44" s="14">
        <v>136.63999999999999</v>
      </c>
      <c r="N44" s="14">
        <v>122.06999999999999</v>
      </c>
      <c r="O44" s="14">
        <v>107.03</v>
      </c>
      <c r="P44" s="14">
        <v>115.8</v>
      </c>
      <c r="Q44" s="14">
        <v>125.3</v>
      </c>
      <c r="R44" s="14">
        <v>156.87</v>
      </c>
      <c r="S44" s="14">
        <v>163.98938034</v>
      </c>
      <c r="T44" s="14">
        <v>240.84738254999999</v>
      </c>
      <c r="U44" s="14">
        <v>344.96824273999999</v>
      </c>
      <c r="V44" s="14">
        <v>959.97000000000003</v>
      </c>
      <c r="W44" s="14">
        <v>1275.0799999999999</v>
      </c>
      <c r="X44" s="14">
        <v>1410.24</v>
      </c>
      <c r="Y44" s="14">
        <v>1218.72</v>
      </c>
      <c r="Z44" s="14">
        <v>782.27999999999997</v>
      </c>
      <c r="AA44" s="15">
        <v>750.28999999999996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45485</v>
      </c>
      <c r="C48" s="13" t="s">
        <v>27</v>
      </c>
      <c r="D48" s="14">
        <v>273.83748566999998</v>
      </c>
      <c r="E48" s="14">
        <v>193.58797132999999</v>
      </c>
      <c r="F48" s="14">
        <v>165.66</v>
      </c>
      <c r="G48" s="14">
        <v>167.12</v>
      </c>
      <c r="H48" s="14"/>
      <c r="I48" s="14">
        <v>198.44999999999999</v>
      </c>
      <c r="J48" s="14">
        <v>233.75999999999999</v>
      </c>
      <c r="K48" s="14">
        <v>327.05000000000001</v>
      </c>
      <c r="L48" s="14">
        <v>217.94</v>
      </c>
      <c r="M48" s="14">
        <v>149.44999999999999</v>
      </c>
      <c r="N48" s="14">
        <v>141</v>
      </c>
      <c r="O48" s="14">
        <v>134.61000000000001</v>
      </c>
      <c r="P48" s="14">
        <v>137.78999999999999</v>
      </c>
      <c r="Q48" s="14">
        <v>155.94</v>
      </c>
      <c r="R48" s="14">
        <v>158.49663239</v>
      </c>
      <c r="S48" s="14">
        <v>256.14124253</v>
      </c>
      <c r="T48" s="14">
        <v>299.04830500000003</v>
      </c>
      <c r="U48" s="14">
        <v>407.99669337</v>
      </c>
      <c r="V48" s="14">
        <v>738.95000000000005</v>
      </c>
      <c r="W48" s="14">
        <v>950.92999999999995</v>
      </c>
      <c r="X48" s="14">
        <v>1031.76</v>
      </c>
      <c r="Y48" s="14">
        <v>918.44000000000005</v>
      </c>
      <c r="Z48" s="14">
        <v>435.01999999999998</v>
      </c>
      <c r="AA48" s="15">
        <v>315.95999999999998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>
        <v>50.57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45486</v>
      </c>
      <c r="C52" s="13" t="s">
        <v>27</v>
      </c>
      <c r="D52" s="14">
        <v>200.63999999999999</v>
      </c>
      <c r="E52" s="14">
        <v>182.34</v>
      </c>
      <c r="F52" s="14">
        <v>122.13</v>
      </c>
      <c r="G52" s="14">
        <v>128.30000000000001</v>
      </c>
      <c r="H52" s="14">
        <v>136.31</v>
      </c>
      <c r="I52" s="14"/>
      <c r="J52" s="14"/>
      <c r="K52" s="14"/>
      <c r="L52" s="14"/>
      <c r="M52" s="14">
        <v>31.460000000000001</v>
      </c>
      <c r="N52" s="14"/>
      <c r="O52" s="14"/>
      <c r="P52" s="14"/>
      <c r="Q52" s="14"/>
      <c r="R52" s="14">
        <v>9.2899999999999991</v>
      </c>
      <c r="S52" s="14">
        <v>10.73453548</v>
      </c>
      <c r="T52" s="14">
        <v>111.69560835</v>
      </c>
      <c r="U52" s="14">
        <v>180.18446033000001</v>
      </c>
      <c r="V52" s="14">
        <v>412.82999999999998</v>
      </c>
      <c r="W52" s="14">
        <v>770.09000000000003</v>
      </c>
      <c r="X52" s="14">
        <v>874.25999999999999</v>
      </c>
      <c r="Y52" s="14">
        <v>801.29999999999995</v>
      </c>
      <c r="Z52" s="14">
        <v>499.10000000000002</v>
      </c>
      <c r="AA52" s="15">
        <v>314.03109195000002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>
        <v>47.07</v>
      </c>
      <c r="J53" s="14">
        <v>41.399999999999999</v>
      </c>
      <c r="K53" s="14">
        <v>23.109999999999999</v>
      </c>
      <c r="L53" s="14">
        <v>8.0800000000000001</v>
      </c>
      <c r="M53" s="14"/>
      <c r="N53" s="14"/>
      <c r="O53" s="14"/>
      <c r="P53" s="14"/>
      <c r="Q53" s="14">
        <v>3.1000000000000001</v>
      </c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>
        <v>2.5750000000000002</v>
      </c>
      <c r="O54" s="14">
        <v>3.0950000000000002</v>
      </c>
      <c r="P54" s="14">
        <v>3.0950000000000002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>
        <v>7.7249999999999996</v>
      </c>
      <c r="O55" s="19">
        <v>9.2850000000000001</v>
      </c>
      <c r="P55" s="19">
        <v>9.2850000000000001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45487</v>
      </c>
      <c r="C56" s="13" t="s">
        <v>27</v>
      </c>
      <c r="D56" s="14">
        <v>203.94717875000001</v>
      </c>
      <c r="E56" s="14">
        <v>180.71842416000001</v>
      </c>
      <c r="F56" s="14">
        <v>133.57261062000001</v>
      </c>
      <c r="G56" s="14">
        <v>135.94606998</v>
      </c>
      <c r="H56" s="14"/>
      <c r="I56" s="14">
        <v>110.45</v>
      </c>
      <c r="J56" s="14">
        <v>81.994852940000001</v>
      </c>
      <c r="K56" s="14">
        <v>21.420000000000002</v>
      </c>
      <c r="L56" s="14">
        <v>0.44</v>
      </c>
      <c r="M56" s="14">
        <v>11.24</v>
      </c>
      <c r="N56" s="14">
        <v>9.8585013400000001</v>
      </c>
      <c r="O56" s="14">
        <v>9.8562168799999998</v>
      </c>
      <c r="P56" s="14">
        <v>9.8334950899999995</v>
      </c>
      <c r="Q56" s="14">
        <v>9.8571415299999998</v>
      </c>
      <c r="R56" s="14">
        <v>9.9502749999999995</v>
      </c>
      <c r="S56" s="14">
        <v>21.78774194</v>
      </c>
      <c r="T56" s="14">
        <v>106.22791726</v>
      </c>
      <c r="U56" s="14">
        <v>127.83839171</v>
      </c>
      <c r="V56" s="14">
        <v>266.27416309</v>
      </c>
      <c r="W56" s="14">
        <v>587.24000000000001</v>
      </c>
      <c r="X56" s="14">
        <v>624.40999999999997</v>
      </c>
      <c r="Y56" s="14">
        <v>652.38</v>
      </c>
      <c r="Z56" s="14">
        <v>302.96080114</v>
      </c>
      <c r="AA56" s="15">
        <v>228.77857143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>
        <v>38.060000000000002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45488</v>
      </c>
      <c r="C60" s="13" t="s">
        <v>27</v>
      </c>
      <c r="D60" s="14"/>
      <c r="E60" s="14"/>
      <c r="F60" s="14">
        <v>191.21000000000001</v>
      </c>
      <c r="G60" s="14"/>
      <c r="H60" s="14"/>
      <c r="I60" s="14"/>
      <c r="J60" s="14"/>
      <c r="K60" s="14">
        <v>229.47</v>
      </c>
      <c r="L60" s="14">
        <v>156.06369131</v>
      </c>
      <c r="M60" s="14">
        <v>98.006341460000002</v>
      </c>
      <c r="N60" s="14">
        <v>84.858173519999994</v>
      </c>
      <c r="O60" s="14">
        <v>74.499067690000004</v>
      </c>
      <c r="P60" s="14">
        <v>89.029312759999996</v>
      </c>
      <c r="Q60" s="14">
        <v>117.70017276</v>
      </c>
      <c r="R60" s="14">
        <v>150.57905450000001</v>
      </c>
      <c r="S60" s="14">
        <v>126.84354839</v>
      </c>
      <c r="T60" s="14">
        <v>164.53184997</v>
      </c>
      <c r="U60" s="14">
        <v>180.15819651000001</v>
      </c>
      <c r="V60" s="14">
        <v>570.51430673000004</v>
      </c>
      <c r="W60" s="14">
        <v>927.37687664999999</v>
      </c>
      <c r="X60" s="14">
        <v>943.83867925000004</v>
      </c>
      <c r="Y60" s="14">
        <v>729.61221950000004</v>
      </c>
      <c r="Z60" s="14">
        <v>526.97000000000003</v>
      </c>
      <c r="AA60" s="15">
        <v>238.72339223</v>
      </c>
    </row>
    <row r="61">
      <c r="A61" s="1"/>
      <c r="B61" s="16"/>
      <c r="C61" s="13" t="s">
        <v>28</v>
      </c>
      <c r="D61" s="14">
        <v>42.259999999999998</v>
      </c>
      <c r="E61" s="14">
        <v>36.670000000000002</v>
      </c>
      <c r="F61" s="14"/>
      <c r="G61" s="14">
        <v>55.719999999999999</v>
      </c>
      <c r="H61" s="14">
        <v>55.729999999999997</v>
      </c>
      <c r="I61" s="14">
        <v>38.229999999999997</v>
      </c>
      <c r="J61" s="14">
        <v>42.869999999999997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45489</v>
      </c>
      <c r="C64" s="13" t="s">
        <v>27</v>
      </c>
      <c r="D64" s="14">
        <v>167.79293906000001</v>
      </c>
      <c r="E64" s="14">
        <v>136.69021932000001</v>
      </c>
      <c r="F64" s="14">
        <v>119.2612766</v>
      </c>
      <c r="G64" s="14">
        <v>115.05802632</v>
      </c>
      <c r="H64" s="14">
        <v>106.58810810999999</v>
      </c>
      <c r="I64" s="14">
        <v>114.25138680000001</v>
      </c>
      <c r="J64" s="14">
        <v>153.72</v>
      </c>
      <c r="K64" s="14">
        <v>200.41722688999999</v>
      </c>
      <c r="L64" s="14">
        <v>139.45681286000001</v>
      </c>
      <c r="M64" s="14">
        <v>104.34318253000001</v>
      </c>
      <c r="N64" s="14">
        <v>70.263330960000005</v>
      </c>
      <c r="O64" s="14">
        <v>70.848543950000007</v>
      </c>
      <c r="P64" s="14">
        <v>102.37936762</v>
      </c>
      <c r="Q64" s="14">
        <v>114.27386608</v>
      </c>
      <c r="R64" s="14">
        <v>122.87669221</v>
      </c>
      <c r="S64" s="14">
        <v>203.78999999999999</v>
      </c>
      <c r="T64" s="14"/>
      <c r="U64" s="14">
        <v>397.88</v>
      </c>
      <c r="V64" s="14">
        <v>550.69689238000001</v>
      </c>
      <c r="W64" s="14">
        <v>764.66710812999997</v>
      </c>
      <c r="X64" s="14">
        <v>1006.792</v>
      </c>
      <c r="Y64" s="14">
        <v>927.46211822999999</v>
      </c>
      <c r="Z64" s="14">
        <v>391.09836282999999</v>
      </c>
      <c r="AA64" s="15">
        <v>237.08010776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>
        <v>93.079999999999998</v>
      </c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45490</v>
      </c>
      <c r="C68" s="13" t="s">
        <v>27</v>
      </c>
      <c r="D68" s="14">
        <v>177.65609756000001</v>
      </c>
      <c r="E68" s="14">
        <v>190.78999999999999</v>
      </c>
      <c r="F68" s="14">
        <v>155.25</v>
      </c>
      <c r="G68" s="14">
        <v>135.97454544999999</v>
      </c>
      <c r="H68" s="14">
        <v>128.43384614999999</v>
      </c>
      <c r="I68" s="14"/>
      <c r="J68" s="14">
        <v>175.16</v>
      </c>
      <c r="K68" s="14">
        <v>170.81999999999999</v>
      </c>
      <c r="L68" s="14">
        <v>158.55000000000001</v>
      </c>
      <c r="M68" s="14">
        <v>129.93000000000001</v>
      </c>
      <c r="N68" s="14"/>
      <c r="O68" s="14">
        <v>101.23999999999999</v>
      </c>
      <c r="P68" s="14">
        <v>102.53</v>
      </c>
      <c r="Q68" s="14"/>
      <c r="R68" s="14">
        <v>125.50238752999999</v>
      </c>
      <c r="S68" s="14">
        <v>153.86638234</v>
      </c>
      <c r="T68" s="14">
        <v>174.57114580000001</v>
      </c>
      <c r="U68" s="14">
        <v>294.24567567999998</v>
      </c>
      <c r="V68" s="14">
        <v>614.27499999999998</v>
      </c>
      <c r="W68" s="14">
        <v>890.65499999999997</v>
      </c>
      <c r="X68" s="14">
        <v>1032.78444444</v>
      </c>
      <c r="Y68" s="14">
        <v>1167.24095238</v>
      </c>
      <c r="Z68" s="14">
        <v>590.55650284000001</v>
      </c>
      <c r="AA68" s="15">
        <v>381.42307692000003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>
        <v>36.899999999999999</v>
      </c>
      <c r="O69" s="14"/>
      <c r="P69" s="14"/>
      <c r="Q69" s="14">
        <v>21.157896659999999</v>
      </c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>
        <v>50.604999999999997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>
        <v>151.815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45491</v>
      </c>
      <c r="C72" s="13" t="s">
        <v>27</v>
      </c>
      <c r="D72" s="14">
        <v>289.37</v>
      </c>
      <c r="E72" s="14">
        <v>162.54131355999999</v>
      </c>
      <c r="F72" s="14">
        <v>145.45301269999999</v>
      </c>
      <c r="G72" s="14"/>
      <c r="H72" s="14">
        <v>125.49104539</v>
      </c>
      <c r="I72" s="14">
        <v>135.10159999999999</v>
      </c>
      <c r="J72" s="14">
        <v>190.41</v>
      </c>
      <c r="K72" s="14">
        <v>201.31871796999999</v>
      </c>
      <c r="L72" s="14">
        <v>146.78659664</v>
      </c>
      <c r="M72" s="14">
        <v>113.70536097999999</v>
      </c>
      <c r="N72" s="14">
        <v>110.32602052999999</v>
      </c>
      <c r="O72" s="14">
        <v>104.98543243</v>
      </c>
      <c r="P72" s="14">
        <v>104.50926871</v>
      </c>
      <c r="Q72" s="14">
        <v>106.69524162</v>
      </c>
      <c r="R72" s="14">
        <v>110.41329786999999</v>
      </c>
      <c r="S72" s="14">
        <v>119.51242480000001</v>
      </c>
      <c r="T72" s="14">
        <v>163.10119212999999</v>
      </c>
      <c r="U72" s="14">
        <v>286.06822056999999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>
        <v>218.19472103000001</v>
      </c>
      <c r="W73" s="14">
        <v>281.70190911999998</v>
      </c>
      <c r="X73" s="14">
        <v>354.19363636000003</v>
      </c>
      <c r="Y73" s="14">
        <v>265.17343269000003</v>
      </c>
      <c r="Z73" s="14">
        <v>171.21379175000001</v>
      </c>
      <c r="AA73" s="15">
        <v>43.803871280000003</v>
      </c>
    </row>
    <row r="74">
      <c r="A74" s="1"/>
      <c r="B74" s="16"/>
      <c r="C74" s="13" t="s">
        <v>29</v>
      </c>
      <c r="D74" s="14"/>
      <c r="E74" s="14"/>
      <c r="F74" s="14"/>
      <c r="G74" s="14">
        <v>50.234999999999999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>
        <v>150.70500000000001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45492</v>
      </c>
      <c r="C76" s="13" t="s">
        <v>27</v>
      </c>
      <c r="D76" s="14"/>
      <c r="E76" s="14"/>
      <c r="F76" s="14">
        <v>126.75283102</v>
      </c>
      <c r="G76" s="14">
        <v>111.13432623999999</v>
      </c>
      <c r="H76" s="14">
        <v>110.94432624</v>
      </c>
      <c r="I76" s="14">
        <v>121.85432624000001</v>
      </c>
      <c r="J76" s="14">
        <v>148.0470172</v>
      </c>
      <c r="K76" s="14">
        <v>144.09749188999999</v>
      </c>
      <c r="L76" s="14">
        <v>127.88468721</v>
      </c>
      <c r="M76" s="14">
        <v>122.15000000000001</v>
      </c>
      <c r="N76" s="14">
        <v>95.072962959999998</v>
      </c>
      <c r="O76" s="14">
        <v>85.972738849999999</v>
      </c>
      <c r="P76" s="14"/>
      <c r="Q76" s="14">
        <v>100.2</v>
      </c>
      <c r="R76" s="14">
        <v>87.414839279999995</v>
      </c>
      <c r="S76" s="14">
        <v>92.783522289999993</v>
      </c>
      <c r="T76" s="14">
        <v>104.88263247</v>
      </c>
      <c r="U76" s="14">
        <v>144.28579327</v>
      </c>
      <c r="V76" s="14"/>
      <c r="W76" s="14"/>
      <c r="X76" s="14"/>
      <c r="Y76" s="14"/>
      <c r="Z76" s="14"/>
      <c r="AA76" s="15">
        <v>184.86000000000001</v>
      </c>
    </row>
    <row r="77">
      <c r="A77" s="1"/>
      <c r="B77" s="16"/>
      <c r="C77" s="13" t="s">
        <v>28</v>
      </c>
      <c r="D77" s="14">
        <v>33.924371600000001</v>
      </c>
      <c r="E77" s="14">
        <v>31.498852459999998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>
        <v>28.989999999999998</v>
      </c>
      <c r="Q77" s="14"/>
      <c r="R77" s="14"/>
      <c r="S77" s="14"/>
      <c r="T77" s="14"/>
      <c r="U77" s="14"/>
      <c r="V77" s="14">
        <v>146.13</v>
      </c>
      <c r="W77" s="14">
        <v>316.88694820000001</v>
      </c>
      <c r="X77" s="14">
        <v>243.19999999999999</v>
      </c>
      <c r="Y77" s="14">
        <v>146.53999999999999</v>
      </c>
      <c r="Z77" s="14">
        <v>49.039523809999999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45493</v>
      </c>
      <c r="C80" s="13" t="s">
        <v>27</v>
      </c>
      <c r="D80" s="14">
        <v>165.14363365</v>
      </c>
      <c r="E80" s="14">
        <v>164.57409638999999</v>
      </c>
      <c r="F80" s="14">
        <v>139.18609819</v>
      </c>
      <c r="G80" s="14">
        <v>135.21266094000001</v>
      </c>
      <c r="H80" s="14">
        <v>132.99075676000001</v>
      </c>
      <c r="I80" s="14">
        <v>126.31609756</v>
      </c>
      <c r="J80" s="14">
        <v>120.72884938999999</v>
      </c>
      <c r="K80" s="14">
        <v>111.63</v>
      </c>
      <c r="L80" s="14">
        <v>88.409999999999997</v>
      </c>
      <c r="M80" s="14">
        <v>65.103333329999998</v>
      </c>
      <c r="N80" s="14">
        <v>53.333333330000002</v>
      </c>
      <c r="O80" s="14">
        <v>54.013333330000002</v>
      </c>
      <c r="P80" s="14"/>
      <c r="Q80" s="14">
        <v>67.853578949999999</v>
      </c>
      <c r="R80" s="14">
        <v>69.746341459999996</v>
      </c>
      <c r="S80" s="14">
        <v>102.18623431</v>
      </c>
      <c r="T80" s="14">
        <v>126.14971122999999</v>
      </c>
      <c r="U80" s="14">
        <v>169.75074939999999</v>
      </c>
      <c r="V80" s="14">
        <v>278.61960515999999</v>
      </c>
      <c r="W80" s="14">
        <v>564.13999999999999</v>
      </c>
      <c r="X80" s="14">
        <v>683.49318489999996</v>
      </c>
      <c r="Y80" s="14">
        <v>489.96499999999997</v>
      </c>
      <c r="Z80" s="14">
        <v>250.67097561</v>
      </c>
      <c r="AA80" s="15">
        <v>174.59426156999999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>
        <v>27.655000000000001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>
        <v>82.965000000000003</v>
      </c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45494</v>
      </c>
      <c r="C84" s="13" t="s">
        <v>27</v>
      </c>
      <c r="D84" s="14">
        <v>182.3933298</v>
      </c>
      <c r="E84" s="14">
        <v>191.12096774</v>
      </c>
      <c r="F84" s="14">
        <v>172.60221147999999</v>
      </c>
      <c r="G84" s="14">
        <v>160.33877953000001</v>
      </c>
      <c r="H84" s="14">
        <v>155.77829568999999</v>
      </c>
      <c r="I84" s="14">
        <v>130.28847458000001</v>
      </c>
      <c r="J84" s="14">
        <v>113.33304679</v>
      </c>
      <c r="K84" s="14">
        <v>91.603226419999999</v>
      </c>
      <c r="L84" s="14">
        <v>61.211532329999997</v>
      </c>
      <c r="M84" s="14">
        <v>10.89563107</v>
      </c>
      <c r="N84" s="14"/>
      <c r="O84" s="14">
        <v>57.57</v>
      </c>
      <c r="P84" s="14">
        <v>52.914394340000001</v>
      </c>
      <c r="Q84" s="14">
        <v>50.709766330000001</v>
      </c>
      <c r="R84" s="14">
        <v>50.914635990000001</v>
      </c>
      <c r="S84" s="14">
        <v>49.854380169999999</v>
      </c>
      <c r="T84" s="14">
        <v>88.785555560000006</v>
      </c>
      <c r="U84" s="14">
        <v>120.08631321</v>
      </c>
      <c r="V84" s="14">
        <v>143.78450330999999</v>
      </c>
      <c r="W84" s="14">
        <v>242.25536658999999</v>
      </c>
      <c r="X84" s="14">
        <v>350.07758536</v>
      </c>
      <c r="Y84" s="14">
        <v>270.82535523000001</v>
      </c>
      <c r="Z84" s="14">
        <v>180.28517504999999</v>
      </c>
      <c r="AA84" s="15">
        <v>148.68182580000001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>
        <v>19.190000000000001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45495</v>
      </c>
      <c r="C88" s="13" t="s">
        <v>27</v>
      </c>
      <c r="D88" s="14">
        <v>153.87402853</v>
      </c>
      <c r="E88" s="14">
        <v>132.68419334000001</v>
      </c>
      <c r="F88" s="14">
        <v>124.55296296</v>
      </c>
      <c r="G88" s="14">
        <v>123.31609756</v>
      </c>
      <c r="H88" s="14">
        <v>123.45597484</v>
      </c>
      <c r="I88" s="14"/>
      <c r="J88" s="14">
        <v>193.19840217999999</v>
      </c>
      <c r="K88" s="14">
        <v>223.58000000000001</v>
      </c>
      <c r="L88" s="14">
        <v>194.28</v>
      </c>
      <c r="M88" s="14">
        <v>115.31</v>
      </c>
      <c r="N88" s="14">
        <v>80.316341460000004</v>
      </c>
      <c r="O88" s="14">
        <v>81.484399999999994</v>
      </c>
      <c r="P88" s="14">
        <v>67.404399999999995</v>
      </c>
      <c r="Q88" s="14">
        <v>53.934648189999997</v>
      </c>
      <c r="R88" s="14">
        <v>61.215908489999997</v>
      </c>
      <c r="S88" s="14">
        <v>56.148439660000001</v>
      </c>
      <c r="T88" s="14">
        <v>30.590188680000001</v>
      </c>
      <c r="U88" s="14">
        <v>202.59018868000001</v>
      </c>
      <c r="V88" s="14">
        <v>126.48189189</v>
      </c>
      <c r="W88" s="14">
        <v>402.33860534000002</v>
      </c>
      <c r="X88" s="14">
        <v>468.54341708999999</v>
      </c>
      <c r="Y88" s="14">
        <v>397.39035548999999</v>
      </c>
      <c r="Z88" s="14">
        <v>233.45720469</v>
      </c>
      <c r="AA88" s="15">
        <v>156.55924999999999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>
        <v>48.950000000000003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>
        <v>146.84999999999999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45496</v>
      </c>
      <c r="C92" s="13" t="s">
        <v>27</v>
      </c>
      <c r="D92" s="14">
        <v>179.67985547999999</v>
      </c>
      <c r="E92" s="14">
        <v>152.10295174000001</v>
      </c>
      <c r="F92" s="14"/>
      <c r="G92" s="14">
        <v>116.37609756000001</v>
      </c>
      <c r="H92" s="14">
        <v>122.85609755999999</v>
      </c>
      <c r="I92" s="14">
        <v>128.98427566999999</v>
      </c>
      <c r="J92" s="14">
        <v>136.17634146</v>
      </c>
      <c r="K92" s="14">
        <v>158.00609756</v>
      </c>
      <c r="L92" s="14">
        <v>146.66609756</v>
      </c>
      <c r="M92" s="14">
        <v>100.25609756</v>
      </c>
      <c r="N92" s="14">
        <v>72.746341459999996</v>
      </c>
      <c r="O92" s="14">
        <v>68.879999999999995</v>
      </c>
      <c r="P92" s="14">
        <v>51.420000000000002</v>
      </c>
      <c r="Q92" s="14">
        <v>53.23989727</v>
      </c>
      <c r="R92" s="14">
        <v>55.42471046</v>
      </c>
      <c r="S92" s="14">
        <v>69.122858870000002</v>
      </c>
      <c r="T92" s="14">
        <v>111.7327865</v>
      </c>
      <c r="U92" s="14">
        <v>139.26319946000001</v>
      </c>
      <c r="V92" s="14">
        <v>183.43683743</v>
      </c>
      <c r="W92" s="14">
        <v>396.27009199000003</v>
      </c>
      <c r="X92" s="14">
        <v>682.35605694000003</v>
      </c>
      <c r="Y92" s="14">
        <v>325.08661971999999</v>
      </c>
      <c r="Z92" s="14">
        <v>177.77921569</v>
      </c>
      <c r="AA92" s="15">
        <v>150.229941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48.340000000000003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>
        <v>145.02000000000001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45497</v>
      </c>
      <c r="C96" s="13" t="s">
        <v>27</v>
      </c>
      <c r="D96" s="14">
        <v>136.27081219999999</v>
      </c>
      <c r="E96" s="14">
        <v>130.33293233000001</v>
      </c>
      <c r="F96" s="14">
        <v>123.92609756</v>
      </c>
      <c r="G96" s="14">
        <v>102.73609756</v>
      </c>
      <c r="H96" s="14">
        <v>93.736097560000005</v>
      </c>
      <c r="I96" s="14">
        <v>95.252616459999999</v>
      </c>
      <c r="J96" s="14">
        <v>142.47023772</v>
      </c>
      <c r="K96" s="14">
        <v>178.88999999999999</v>
      </c>
      <c r="L96" s="14">
        <v>118.53143129999999</v>
      </c>
      <c r="M96" s="14">
        <v>83.229909379999995</v>
      </c>
      <c r="N96" s="14">
        <v>55.912111009999997</v>
      </c>
      <c r="O96" s="14">
        <v>6.5486127200000004</v>
      </c>
      <c r="P96" s="14">
        <v>0.22958801000000001</v>
      </c>
      <c r="Q96" s="14">
        <v>6.5681016300000001</v>
      </c>
      <c r="R96" s="14">
        <v>6.5724113500000003</v>
      </c>
      <c r="S96" s="14">
        <v>13.04662162</v>
      </c>
      <c r="T96" s="14">
        <v>133.8030742</v>
      </c>
      <c r="U96" s="14">
        <v>86.146540389999998</v>
      </c>
      <c r="V96" s="14">
        <v>147.82291108000001</v>
      </c>
      <c r="W96" s="14">
        <v>170.84538097999999</v>
      </c>
      <c r="X96" s="14">
        <v>195.51906878</v>
      </c>
      <c r="Y96" s="14">
        <v>197.19472934000001</v>
      </c>
      <c r="Z96" s="14">
        <v>174.75136006</v>
      </c>
      <c r="AA96" s="15">
        <v>131.88046512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45498</v>
      </c>
      <c r="C100" s="13" t="s">
        <v>27</v>
      </c>
      <c r="D100" s="14"/>
      <c r="E100" s="14"/>
      <c r="F100" s="14"/>
      <c r="G100" s="14"/>
      <c r="H100" s="14"/>
      <c r="I100" s="14">
        <v>161.37</v>
      </c>
      <c r="J100" s="14">
        <v>253.47</v>
      </c>
      <c r="K100" s="14">
        <v>290.56013287000002</v>
      </c>
      <c r="L100" s="14">
        <v>194.81441955</v>
      </c>
      <c r="M100" s="14">
        <v>106.91121261000001</v>
      </c>
      <c r="N100" s="14">
        <v>71.469920909999999</v>
      </c>
      <c r="O100" s="14"/>
      <c r="P100" s="14">
        <v>70.870000000000005</v>
      </c>
      <c r="Q100" s="14">
        <v>102.06999999999999</v>
      </c>
      <c r="R100" s="14"/>
      <c r="S100" s="14"/>
      <c r="T100" s="14">
        <v>232.5</v>
      </c>
      <c r="U100" s="14">
        <v>299.99000000000001</v>
      </c>
      <c r="V100" s="14">
        <v>536.26355896999996</v>
      </c>
      <c r="W100" s="14">
        <v>710.27129890000003</v>
      </c>
      <c r="X100" s="14">
        <v>799.35195374</v>
      </c>
      <c r="Y100" s="14">
        <v>613.69879175999995</v>
      </c>
      <c r="Z100" s="14">
        <v>483.50234009000002</v>
      </c>
      <c r="AA100" s="15">
        <v>371.30304347999999</v>
      </c>
    </row>
    <row r="101">
      <c r="A101" s="1"/>
      <c r="B101" s="16"/>
      <c r="C101" s="13" t="s">
        <v>28</v>
      </c>
      <c r="D101" s="14">
        <v>91.076391839999999</v>
      </c>
      <c r="E101" s="14">
        <v>39.685238099999999</v>
      </c>
      <c r="F101" s="14">
        <v>34.539999999999999</v>
      </c>
      <c r="G101" s="14">
        <v>31.399999999999999</v>
      </c>
      <c r="H101" s="14">
        <v>30.710000000000001</v>
      </c>
      <c r="I101" s="14"/>
      <c r="J101" s="14"/>
      <c r="K101" s="14"/>
      <c r="L101" s="14"/>
      <c r="M101" s="14"/>
      <c r="N101" s="14"/>
      <c r="O101" s="14">
        <v>16.631719749999998</v>
      </c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>
        <v>49.810000000000002</v>
      </c>
      <c r="S102" s="14">
        <v>53.710000000000001</v>
      </c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>
        <v>149.43000000000001</v>
      </c>
      <c r="S103" s="19">
        <v>161.13</v>
      </c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45499</v>
      </c>
      <c r="C104" s="13" t="s">
        <v>27</v>
      </c>
      <c r="D104" s="14">
        <v>129.74000000000001</v>
      </c>
      <c r="E104" s="14"/>
      <c r="F104" s="14"/>
      <c r="G104" s="14"/>
      <c r="H104" s="14"/>
      <c r="I104" s="14">
        <v>131.24000000000001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>
        <v>107.09</v>
      </c>
      <c r="U104" s="14">
        <v>151.22342348000001</v>
      </c>
      <c r="V104" s="14">
        <v>184.47419144</v>
      </c>
      <c r="W104" s="14">
        <v>266.85697406000003</v>
      </c>
      <c r="X104" s="14">
        <v>398.95999999999998</v>
      </c>
      <c r="Y104" s="14">
        <v>256.65662328000002</v>
      </c>
      <c r="Z104" s="14">
        <v>196.89745454999999</v>
      </c>
      <c r="AA104" s="15">
        <v>172.43000000000001</v>
      </c>
    </row>
    <row r="105">
      <c r="A105" s="1"/>
      <c r="B105" s="16"/>
      <c r="C105" s="13" t="s">
        <v>28</v>
      </c>
      <c r="D105" s="14"/>
      <c r="E105" s="14">
        <v>36.810000000000002</v>
      </c>
      <c r="F105" s="14">
        <v>38.390000000000001</v>
      </c>
      <c r="G105" s="14">
        <v>40.030000000000001</v>
      </c>
      <c r="H105" s="14">
        <v>39.380000000000003</v>
      </c>
      <c r="I105" s="14"/>
      <c r="J105" s="14">
        <v>55.100000000000001</v>
      </c>
      <c r="K105" s="14">
        <v>56.189999999999998</v>
      </c>
      <c r="L105" s="14">
        <v>35.761535479999999</v>
      </c>
      <c r="M105" s="14">
        <v>28.79119403</v>
      </c>
      <c r="N105" s="14">
        <v>26.854855199999999</v>
      </c>
      <c r="O105" s="14">
        <v>27.900912770000001</v>
      </c>
      <c r="P105" s="14">
        <v>21.059999999999999</v>
      </c>
      <c r="Q105" s="14">
        <v>21.32645746</v>
      </c>
      <c r="R105" s="14">
        <v>17.62526356</v>
      </c>
      <c r="S105" s="14">
        <v>20.02</v>
      </c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45500</v>
      </c>
      <c r="C108" s="13" t="s">
        <v>27</v>
      </c>
      <c r="D108" s="14"/>
      <c r="E108" s="14">
        <v>149.41999999999999</v>
      </c>
      <c r="F108" s="14">
        <v>140.61000000000001</v>
      </c>
      <c r="G108" s="14">
        <v>136.84999999999999</v>
      </c>
      <c r="H108" s="14">
        <v>136.65000000000001</v>
      </c>
      <c r="I108" s="14">
        <v>133.94</v>
      </c>
      <c r="J108" s="14">
        <v>124.8</v>
      </c>
      <c r="K108" s="14">
        <v>117.11</v>
      </c>
      <c r="L108" s="14">
        <v>121.08</v>
      </c>
      <c r="M108" s="14">
        <v>97.349999999999994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4">
        <v>251.7261274</v>
      </c>
      <c r="X108" s="14">
        <v>281.35788731999997</v>
      </c>
      <c r="Y108" s="14">
        <v>245.46313724999999</v>
      </c>
      <c r="Z108" s="14">
        <v>173.33313724999999</v>
      </c>
      <c r="AA108" s="15">
        <v>151.70770078000001</v>
      </c>
    </row>
    <row r="109">
      <c r="A109" s="1"/>
      <c r="B109" s="16"/>
      <c r="C109" s="13" t="s">
        <v>28</v>
      </c>
      <c r="D109" s="14">
        <v>54.030000000000001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>
        <v>30.039999999999999</v>
      </c>
      <c r="O109" s="14">
        <v>19.949999999999999</v>
      </c>
      <c r="P109" s="14">
        <v>14</v>
      </c>
      <c r="Q109" s="14">
        <v>8.9000000000000004</v>
      </c>
      <c r="R109" s="14">
        <v>8.9600000000000009</v>
      </c>
      <c r="S109" s="14">
        <v>17.899999999999999</v>
      </c>
      <c r="T109" s="14">
        <v>40.579999999999998</v>
      </c>
      <c r="U109" s="14">
        <v>36.215469509999998</v>
      </c>
      <c r="V109" s="14">
        <v>39.100000000000001</v>
      </c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45501</v>
      </c>
      <c r="C112" s="13" t="s">
        <v>27</v>
      </c>
      <c r="D112" s="14">
        <v>160.73500000000001</v>
      </c>
      <c r="E112" s="14">
        <v>130.24000000000001</v>
      </c>
      <c r="F112" s="14">
        <v>130.86000000000001</v>
      </c>
      <c r="G112" s="14"/>
      <c r="H112" s="14"/>
      <c r="I112" s="14">
        <v>113.06999999999999</v>
      </c>
      <c r="J112" s="14">
        <v>113.8</v>
      </c>
      <c r="K112" s="14">
        <v>100.8</v>
      </c>
      <c r="L112" s="14">
        <v>38.240000000000002</v>
      </c>
      <c r="M112" s="14"/>
      <c r="N112" s="14"/>
      <c r="O112" s="14"/>
      <c r="P112" s="14">
        <v>5.54</v>
      </c>
      <c r="Q112" s="14">
        <v>5.54</v>
      </c>
      <c r="R112" s="14">
        <v>5.54</v>
      </c>
      <c r="S112" s="14">
        <v>3.05284472</v>
      </c>
      <c r="T112" s="14">
        <v>85.033958170000005</v>
      </c>
      <c r="U112" s="14">
        <v>107.31045306999999</v>
      </c>
      <c r="V112" s="14">
        <v>119.53249237999999</v>
      </c>
      <c r="W112" s="14">
        <v>187.83000000000001</v>
      </c>
      <c r="X112" s="14">
        <v>220.50618181999999</v>
      </c>
      <c r="Y112" s="14">
        <v>216.50700581000001</v>
      </c>
      <c r="Z112" s="14">
        <v>184.95719679999999</v>
      </c>
      <c r="AA112" s="15">
        <v>130.75542525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>
        <v>2.5299999999999998</v>
      </c>
      <c r="N113" s="14">
        <v>1.81034183</v>
      </c>
      <c r="O113" s="14">
        <v>1.76750279</v>
      </c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>
        <v>49.060000000000002</v>
      </c>
      <c r="H114" s="14">
        <v>46.384999999999998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>
        <v>147.18000000000001</v>
      </c>
      <c r="H115" s="19">
        <v>139.155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45502</v>
      </c>
      <c r="C116" s="13" t="s">
        <v>27</v>
      </c>
      <c r="D116" s="14">
        <v>109.740135</v>
      </c>
      <c r="E116" s="14">
        <v>103.895081</v>
      </c>
      <c r="F116" s="14">
        <v>86.040000000000006</v>
      </c>
      <c r="G116" s="14">
        <v>90.109999999999999</v>
      </c>
      <c r="H116" s="14">
        <v>94.480000000000004</v>
      </c>
      <c r="I116" s="14">
        <v>126.64267352</v>
      </c>
      <c r="J116" s="14">
        <v>202.43000000000001</v>
      </c>
      <c r="K116" s="14">
        <v>156.13751564</v>
      </c>
      <c r="L116" s="14">
        <v>124.28944444</v>
      </c>
      <c r="M116" s="14"/>
      <c r="N116" s="14"/>
      <c r="O116" s="14"/>
      <c r="P116" s="14"/>
      <c r="Q116" s="14"/>
      <c r="R116" s="14"/>
      <c r="S116" s="14">
        <v>10.210000000000001</v>
      </c>
      <c r="T116" s="14">
        <v>30.140000000000001</v>
      </c>
      <c r="U116" s="14">
        <v>93.752128510000006</v>
      </c>
      <c r="V116" s="14">
        <v>194.18132075</v>
      </c>
      <c r="W116" s="14">
        <v>279.46859205999999</v>
      </c>
      <c r="X116" s="14">
        <v>267.33535662000003</v>
      </c>
      <c r="Y116" s="14">
        <v>230.00904489999999</v>
      </c>
      <c r="Z116" s="14">
        <v>178.24043320999999</v>
      </c>
      <c r="AA116" s="15">
        <v>134.01186440999999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>
        <v>31.66</v>
      </c>
      <c r="N117" s="14">
        <v>8.2544444400000003</v>
      </c>
      <c r="O117" s="14">
        <v>6.9844444399999999</v>
      </c>
      <c r="P117" s="14">
        <v>0.33500000000000002</v>
      </c>
      <c r="Q117" s="14">
        <v>0.34000000000000002</v>
      </c>
      <c r="R117" s="14">
        <v>1.47</v>
      </c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45503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>
        <v>163.05000000000001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47.170000000000002</v>
      </c>
      <c r="E121" s="14">
        <v>36.700000000000003</v>
      </c>
      <c r="F121" s="14">
        <v>37.789999999999999</v>
      </c>
      <c r="G121" s="14">
        <v>39.68</v>
      </c>
      <c r="H121" s="14">
        <v>41.630000000000003</v>
      </c>
      <c r="I121" s="14">
        <v>47.890000000000001</v>
      </c>
      <c r="J121" s="14">
        <v>54.590000000000003</v>
      </c>
      <c r="K121" s="14"/>
      <c r="L121" s="14">
        <v>37.842285369999999</v>
      </c>
      <c r="M121" s="14">
        <v>22.87208459</v>
      </c>
      <c r="N121" s="14">
        <v>11.460000000000001</v>
      </c>
      <c r="O121" s="14">
        <v>2.5499999999999998</v>
      </c>
      <c r="P121" s="14">
        <v>0.52577205999999999</v>
      </c>
      <c r="Q121" s="14">
        <v>0.24948718</v>
      </c>
      <c r="R121" s="14">
        <v>1.24383808</v>
      </c>
      <c r="S121" s="14">
        <v>5.0899999999999999</v>
      </c>
      <c r="T121" s="14">
        <v>19.56657324</v>
      </c>
      <c r="U121" s="14">
        <v>29.649999999999999</v>
      </c>
      <c r="V121" s="14">
        <v>33.579999999999998</v>
      </c>
      <c r="W121" s="14">
        <v>86.310000000000002</v>
      </c>
      <c r="X121" s="14">
        <v>113.12</v>
      </c>
      <c r="Y121" s="14">
        <v>82.019999999999996</v>
      </c>
      <c r="Z121" s="14">
        <v>48.604282449999999</v>
      </c>
      <c r="AA121" s="15">
        <v>29.82111111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45504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>
        <v>49.039999999999999</v>
      </c>
      <c r="S124" s="14">
        <v>75.200834610000001</v>
      </c>
      <c r="T124" s="14">
        <v>121.68000000000001</v>
      </c>
      <c r="U124" s="14">
        <v>143.53999999999999</v>
      </c>
      <c r="V124" s="14">
        <v>199.02000000000001</v>
      </c>
      <c r="W124" s="14">
        <v>276.14999999999998</v>
      </c>
      <c r="X124" s="14">
        <v>385.63999999999999</v>
      </c>
      <c r="Y124" s="14">
        <v>276.41000000000003</v>
      </c>
      <c r="Z124" s="14">
        <v>184.52738400999999</v>
      </c>
      <c r="AA124" s="15">
        <v>151.53</v>
      </c>
    </row>
    <row r="125">
      <c r="A125" s="1"/>
      <c r="B125" s="16"/>
      <c r="C125" s="13" t="s">
        <v>28</v>
      </c>
      <c r="D125" s="14">
        <v>38.35798913</v>
      </c>
      <c r="E125" s="14">
        <v>30.438150090000001</v>
      </c>
      <c r="F125" s="14">
        <v>25.059999999999999</v>
      </c>
      <c r="G125" s="14">
        <v>23.774049160000001</v>
      </c>
      <c r="H125" s="14">
        <v>25.702307690000001</v>
      </c>
      <c r="I125" s="14">
        <v>33.372673579999997</v>
      </c>
      <c r="J125" s="14">
        <v>33.392307690000003</v>
      </c>
      <c r="K125" s="14">
        <v>52.560000000000002</v>
      </c>
      <c r="L125" s="14">
        <v>47.539999999999999</v>
      </c>
      <c r="M125" s="14">
        <v>39.310000000000002</v>
      </c>
      <c r="N125" s="14">
        <v>24.817543860000001</v>
      </c>
      <c r="O125" s="14">
        <v>10.232307690000001</v>
      </c>
      <c r="P125" s="14">
        <v>10.279999999999999</v>
      </c>
      <c r="Q125" s="14">
        <v>8.5362237800000003</v>
      </c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45474</v>
      </c>
      <c r="B2" s="29" t="s">
        <v>34</v>
      </c>
      <c r="C2" s="29">
        <v>1</v>
      </c>
      <c r="D2" s="30">
        <v>61.534999999999997</v>
      </c>
    </row>
    <row r="3" ht="16.5">
      <c r="A3" s="28">
        <v>45475</v>
      </c>
      <c r="B3" s="29" t="s">
        <v>34</v>
      </c>
      <c r="C3" s="29">
        <v>1</v>
      </c>
      <c r="D3" s="30">
        <v>61.534999999999997</v>
      </c>
    </row>
    <row r="4" ht="16.5">
      <c r="A4" s="28">
        <v>45476</v>
      </c>
      <c r="B4" s="29" t="s">
        <v>34</v>
      </c>
      <c r="C4" s="29">
        <v>1</v>
      </c>
      <c r="D4" s="30">
        <v>61.527799999999999</v>
      </c>
    </row>
    <row r="5" ht="16.5">
      <c r="A5" s="28">
        <v>45477</v>
      </c>
      <c r="B5" s="29" t="s">
        <v>34</v>
      </c>
      <c r="C5" s="29">
        <v>1</v>
      </c>
      <c r="D5" s="30">
        <v>61.527000000000001</v>
      </c>
    </row>
    <row r="6" ht="16.5">
      <c r="A6" s="28">
        <v>45478</v>
      </c>
      <c r="B6" s="29" t="s">
        <v>34</v>
      </c>
      <c r="C6" s="29">
        <v>1</v>
      </c>
      <c r="D6" s="30">
        <v>61.524999999999999</v>
      </c>
    </row>
    <row r="7" ht="16.5">
      <c r="A7" s="28">
        <v>45479</v>
      </c>
      <c r="B7" s="29" t="s">
        <v>34</v>
      </c>
      <c r="C7" s="29">
        <v>1</v>
      </c>
      <c r="D7" s="30">
        <v>61.524999999999999</v>
      </c>
    </row>
    <row r="8" ht="16.5">
      <c r="A8" s="28">
        <v>45480</v>
      </c>
      <c r="B8" s="29" t="s">
        <v>34</v>
      </c>
      <c r="C8" s="29">
        <v>1</v>
      </c>
      <c r="D8" s="30">
        <v>61.524999999999999</v>
      </c>
    </row>
    <row r="9" ht="16.5">
      <c r="A9" s="28">
        <v>45481</v>
      </c>
      <c r="B9" s="29" t="s">
        <v>34</v>
      </c>
      <c r="C9" s="29">
        <v>1</v>
      </c>
      <c r="D9" s="30">
        <v>61.524999999999999</v>
      </c>
    </row>
    <row r="10" ht="16.5">
      <c r="A10" s="28">
        <v>45482</v>
      </c>
      <c r="B10" s="29" t="s">
        <v>34</v>
      </c>
      <c r="C10" s="29">
        <v>1</v>
      </c>
      <c r="D10" s="30">
        <v>61.524999999999999</v>
      </c>
    </row>
    <row r="11" ht="16.5">
      <c r="A11" s="28">
        <v>45483</v>
      </c>
      <c r="B11" s="29" t="s">
        <v>34</v>
      </c>
      <c r="C11" s="29">
        <v>1</v>
      </c>
      <c r="D11" s="30">
        <v>61.517000000000003</v>
      </c>
    </row>
    <row r="12" ht="16.5">
      <c r="A12" s="28">
        <v>45484</v>
      </c>
      <c r="B12" s="29" t="s">
        <v>34</v>
      </c>
      <c r="C12" s="29">
        <v>1</v>
      </c>
      <c r="D12" s="30">
        <v>61.503999999999998</v>
      </c>
    </row>
    <row r="13" ht="16.5">
      <c r="A13" s="28">
        <v>45485</v>
      </c>
      <c r="B13" s="29" t="s">
        <v>34</v>
      </c>
      <c r="C13" s="29">
        <v>1</v>
      </c>
      <c r="D13" s="30">
        <v>61.488500000000002</v>
      </c>
    </row>
    <row r="14" ht="16.5">
      <c r="A14" s="28">
        <v>45486</v>
      </c>
      <c r="B14" s="29" t="s">
        <v>34</v>
      </c>
      <c r="C14" s="29">
        <v>1</v>
      </c>
      <c r="D14" s="30">
        <v>61.494999999999997</v>
      </c>
    </row>
    <row r="15" ht="16.5">
      <c r="A15" s="28">
        <v>45487</v>
      </c>
      <c r="B15" s="29" t="s">
        <v>34</v>
      </c>
      <c r="C15" s="29">
        <v>1</v>
      </c>
      <c r="D15" s="30">
        <v>61.494999999999997</v>
      </c>
    </row>
    <row r="16" ht="16.5">
      <c r="A16" s="28">
        <v>45488</v>
      </c>
      <c r="B16" s="29" t="s">
        <v>34</v>
      </c>
      <c r="C16" s="29">
        <v>1</v>
      </c>
      <c r="D16" s="30">
        <v>61.494999999999997</v>
      </c>
    </row>
    <row r="17" ht="16.5">
      <c r="A17" s="28">
        <v>45489</v>
      </c>
      <c r="B17" s="29" t="s">
        <v>34</v>
      </c>
      <c r="C17" s="29">
        <v>1</v>
      </c>
      <c r="D17" s="30">
        <v>61.494999999999997</v>
      </c>
    </row>
    <row r="18" ht="16.5">
      <c r="A18" s="28">
        <v>45490</v>
      </c>
      <c r="B18" s="29" t="s">
        <v>34</v>
      </c>
      <c r="C18" s="29">
        <v>1</v>
      </c>
      <c r="D18" s="30">
        <v>61.488999999999997</v>
      </c>
    </row>
    <row r="19" ht="16.5">
      <c r="A19" s="28">
        <v>45491</v>
      </c>
      <c r="B19" s="29" t="s">
        <v>34</v>
      </c>
      <c r="C19" s="29">
        <v>1</v>
      </c>
      <c r="D19" s="30">
        <v>61.4953</v>
      </c>
    </row>
    <row r="20" ht="16.5">
      <c r="A20" s="28">
        <v>45492</v>
      </c>
      <c r="B20" s="29" t="s">
        <v>34</v>
      </c>
      <c r="C20" s="29">
        <v>1</v>
      </c>
      <c r="D20" s="30">
        <v>61.492100000000001</v>
      </c>
    </row>
    <row r="21" ht="16.5">
      <c r="A21" s="28">
        <v>45493</v>
      </c>
      <c r="B21" s="29" t="s">
        <v>34</v>
      </c>
      <c r="C21" s="29">
        <v>1</v>
      </c>
      <c r="D21" s="30">
        <v>61.493699999999997</v>
      </c>
    </row>
    <row r="22" ht="16.5">
      <c r="A22" s="28">
        <v>45494</v>
      </c>
      <c r="B22" s="29" t="s">
        <v>34</v>
      </c>
      <c r="C22" s="29">
        <v>1</v>
      </c>
      <c r="D22" s="30">
        <v>61.493699999999997</v>
      </c>
    </row>
    <row r="23" ht="16.5">
      <c r="A23" s="28">
        <v>45495</v>
      </c>
      <c r="B23" s="29" t="s">
        <v>34</v>
      </c>
      <c r="C23" s="29">
        <v>1</v>
      </c>
      <c r="D23" s="30">
        <v>61.493699999999997</v>
      </c>
    </row>
    <row r="24" ht="16.5">
      <c r="A24" s="28">
        <v>45496</v>
      </c>
      <c r="B24" s="29" t="s">
        <v>34</v>
      </c>
      <c r="C24" s="29">
        <v>1</v>
      </c>
      <c r="D24" s="30">
        <v>61.494999999999997</v>
      </c>
    </row>
    <row r="25" ht="16.5">
      <c r="A25" s="28">
        <v>45497</v>
      </c>
      <c r="B25" s="29" t="s">
        <v>34</v>
      </c>
      <c r="C25" s="29">
        <v>1</v>
      </c>
      <c r="D25" s="30">
        <v>61.491500000000002</v>
      </c>
    </row>
    <row r="26" ht="16.5">
      <c r="A26" s="28">
        <v>45498</v>
      </c>
      <c r="B26" s="29" t="s">
        <v>34</v>
      </c>
      <c r="C26" s="29">
        <v>1</v>
      </c>
      <c r="D26" s="30">
        <v>61.488700000000001</v>
      </c>
    </row>
    <row r="27" ht="16.5">
      <c r="A27" s="28">
        <v>45499</v>
      </c>
      <c r="B27" s="29" t="s">
        <v>34</v>
      </c>
      <c r="C27" s="29">
        <v>1</v>
      </c>
      <c r="D27" s="30">
        <v>61.488599999999998</v>
      </c>
    </row>
    <row r="28" ht="16.5">
      <c r="A28" s="28">
        <v>45500</v>
      </c>
      <c r="B28" s="29" t="s">
        <v>34</v>
      </c>
      <c r="C28" s="29">
        <v>1</v>
      </c>
      <c r="D28" s="30">
        <v>61.494999999999997</v>
      </c>
    </row>
    <row r="29" ht="16.5">
      <c r="A29" s="28">
        <v>45501</v>
      </c>
      <c r="B29" s="29" t="s">
        <v>34</v>
      </c>
      <c r="C29" s="29">
        <v>1</v>
      </c>
      <c r="D29" s="30">
        <v>61.494999999999997</v>
      </c>
    </row>
    <row r="30" ht="16.5">
      <c r="A30" s="28">
        <v>45502</v>
      </c>
      <c r="B30" s="29" t="s">
        <v>34</v>
      </c>
      <c r="C30" s="29">
        <v>1</v>
      </c>
      <c r="D30" s="30">
        <v>61.494999999999997</v>
      </c>
    </row>
    <row r="31" ht="16.5">
      <c r="A31" s="28">
        <v>45503</v>
      </c>
      <c r="B31" s="29" t="s">
        <v>34</v>
      </c>
      <c r="C31" s="29">
        <v>1</v>
      </c>
      <c r="D31" s="30">
        <v>61.487499999999997</v>
      </c>
    </row>
    <row r="32" ht="15.75">
      <c r="A32" s="31">
        <v>45504</v>
      </c>
      <c r="B32" s="32" t="s">
        <v>34</v>
      </c>
      <c r="C32" s="32">
        <v>1</v>
      </c>
      <c r="D32" s="33">
        <v>61.483499999999999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45474</v>
      </c>
      <c r="C4" s="13" t="s">
        <v>27</v>
      </c>
      <c r="D4" s="14">
        <v>7777.2719056922997</v>
      </c>
      <c r="E4" s="14">
        <v>7109.41825426575</v>
      </c>
      <c r="F4" s="14"/>
      <c r="G4" s="14"/>
      <c r="H4" s="14"/>
      <c r="I4" s="14"/>
      <c r="J4" s="14"/>
      <c r="K4" s="14">
        <v>13225.102199999999</v>
      </c>
      <c r="L4" s="14"/>
      <c r="M4" s="14">
        <v>10414.79875</v>
      </c>
      <c r="N4" s="14">
        <v>9611.7669999999998</v>
      </c>
      <c r="O4" s="14"/>
      <c r="P4" s="14"/>
      <c r="Q4" s="14">
        <v>8240.1518500000002</v>
      </c>
      <c r="R4" s="14">
        <v>8273.3807500000003</v>
      </c>
      <c r="S4" s="14">
        <v>10195.73415</v>
      </c>
      <c r="T4" s="14">
        <v>11025.887851227501</v>
      </c>
      <c r="U4" s="14">
        <v>16979.9679</v>
      </c>
      <c r="V4" s="14">
        <v>18192.247695579401</v>
      </c>
      <c r="W4" s="14">
        <v>24313.002378837849</v>
      </c>
      <c r="X4" s="14">
        <v>27286.05440663845</v>
      </c>
      <c r="Y4" s="14">
        <v>22928.409838241751</v>
      </c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>
        <v>4309.2960499999999</v>
      </c>
      <c r="M5" s="14"/>
      <c r="N5" s="14"/>
      <c r="O5" s="14">
        <v>2759.8447500000002</v>
      </c>
      <c r="P5" s="14">
        <v>1572.8345999999999</v>
      </c>
      <c r="Q5" s="14"/>
      <c r="R5" s="14"/>
      <c r="S5" s="14"/>
      <c r="T5" s="14"/>
      <c r="U5" s="14"/>
      <c r="V5" s="14"/>
      <c r="W5" s="14"/>
      <c r="X5" s="14"/>
      <c r="Y5" s="14"/>
      <c r="Z5" s="14">
        <v>6155.3460500000001</v>
      </c>
      <c r="AA5" s="15">
        <v>5508.6131999999998</v>
      </c>
    </row>
    <row r="6">
      <c r="A6" s="11"/>
      <c r="B6" s="16"/>
      <c r="C6" s="13" t="s">
        <v>29</v>
      </c>
      <c r="D6" s="14"/>
      <c r="E6" s="14"/>
      <c r="F6" s="14">
        <v>2633.6979999999999</v>
      </c>
      <c r="G6" s="14">
        <v>2759.5370750000002</v>
      </c>
      <c r="H6" s="14">
        <v>2828.456275</v>
      </c>
      <c r="I6" s="14">
        <v>3089.0569999999998</v>
      </c>
      <c r="J6" s="14">
        <v>4157.6122750000004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>
        <v>7901.0940000000001</v>
      </c>
      <c r="G7" s="19">
        <v>8278.6112250000006</v>
      </c>
      <c r="H7" s="19">
        <v>8485.3688249999996</v>
      </c>
      <c r="I7" s="19">
        <v>9267.1710000000003</v>
      </c>
      <c r="J7" s="19">
        <v>12472.836825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45475</v>
      </c>
      <c r="C8" s="13" t="s">
        <v>27</v>
      </c>
      <c r="D8" s="14">
        <v>9513.9263499999997</v>
      </c>
      <c r="E8" s="14"/>
      <c r="F8" s="14"/>
      <c r="G8" s="14"/>
      <c r="H8" s="14"/>
      <c r="I8" s="14">
        <v>7906.4901462958496</v>
      </c>
      <c r="J8" s="14"/>
      <c r="K8" s="14">
        <v>9211.1741500000007</v>
      </c>
      <c r="L8" s="14">
        <v>8594.1455084288991</v>
      </c>
      <c r="M8" s="14">
        <v>6965.66979164855</v>
      </c>
      <c r="N8" s="14">
        <v>6545.0425627996001</v>
      </c>
      <c r="O8" s="14">
        <v>6175.7294510615002</v>
      </c>
      <c r="P8" s="14">
        <v>6073.4641515004996</v>
      </c>
      <c r="Q8" s="14">
        <v>6242.3037737374998</v>
      </c>
      <c r="R8" s="14">
        <v>4918.6128103118999</v>
      </c>
      <c r="S8" s="14">
        <v>5242.1785785597503</v>
      </c>
      <c r="T8" s="14">
        <v>6140.2552201377002</v>
      </c>
      <c r="U8" s="14">
        <v>6505.9741802120498</v>
      </c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>
        <v>3722.2521499999998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2316.1654080592002</v>
      </c>
      <c r="W9" s="14">
        <v>2698.9328891003001</v>
      </c>
      <c r="X9" s="14">
        <v>5306.1630500000001</v>
      </c>
      <c r="Y9" s="14">
        <v>2754.6080482733501</v>
      </c>
      <c r="Z9" s="14">
        <v>2108.1891000000001</v>
      </c>
      <c r="AA9" s="15">
        <v>1978.9656</v>
      </c>
    </row>
    <row r="10">
      <c r="A10" s="11"/>
      <c r="B10" s="16"/>
      <c r="C10" s="13" t="s">
        <v>29</v>
      </c>
      <c r="D10" s="14"/>
      <c r="E10" s="14">
        <v>3179.2057749999999</v>
      </c>
      <c r="F10" s="14">
        <v>3031.5217750000002</v>
      </c>
      <c r="G10" s="14">
        <v>2822.9181250000001</v>
      </c>
      <c r="H10" s="14">
        <v>2726.0005000000001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>
        <v>9537.6173249999993</v>
      </c>
      <c r="F11" s="19">
        <v>9094.5653249999996</v>
      </c>
      <c r="G11" s="19">
        <v>8468.7543750000004</v>
      </c>
      <c r="H11" s="19">
        <v>8178.0015000000003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45476</v>
      </c>
      <c r="C12" s="13" t="s">
        <v>27</v>
      </c>
      <c r="D12" s="14">
        <v>9029.8199280000008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1614.3394044652439</v>
      </c>
      <c r="F13" s="14">
        <v>1484.5157464652441</v>
      </c>
      <c r="G13" s="14">
        <v>1502.974086465244</v>
      </c>
      <c r="H13" s="14">
        <v>1604.4949564652441</v>
      </c>
      <c r="I13" s="14">
        <v>1660.485254465244</v>
      </c>
      <c r="J13" s="14">
        <v>3347.7275979999999</v>
      </c>
      <c r="K13" s="14">
        <v>3473.8595879999998</v>
      </c>
      <c r="L13" s="14">
        <v>3042.1179054384879</v>
      </c>
      <c r="M13" s="14">
        <v>1825.337599001406</v>
      </c>
      <c r="N13" s="14">
        <v>1415.0248912266979</v>
      </c>
      <c r="O13" s="14">
        <v>1412.4784592417161</v>
      </c>
      <c r="P13" s="14">
        <v>1578.8495141541739</v>
      </c>
      <c r="Q13" s="14">
        <v>1476.064948665816</v>
      </c>
      <c r="R13" s="14">
        <v>1738.0646293557061</v>
      </c>
      <c r="S13" s="14">
        <v>2005.26198354647</v>
      </c>
      <c r="T13" s="14">
        <v>2086.7192440152999</v>
      </c>
      <c r="U13" s="14">
        <v>2069.62778408537</v>
      </c>
      <c r="V13" s="14">
        <v>2474.207974421588</v>
      </c>
      <c r="W13" s="14">
        <v>3361.3201885217859</v>
      </c>
      <c r="X13" s="14">
        <v>4549.2170974130559</v>
      </c>
      <c r="Y13" s="14">
        <v>3515.446520892328</v>
      </c>
      <c r="Z13" s="14">
        <v>2684.6506676765621</v>
      </c>
      <c r="AA13" s="15">
        <v>2091.1864668579101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45477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>
        <v>7634.27016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>
        <v>11316.549242839141</v>
      </c>
      <c r="Y16" s="14">
        <v>11966.90451191355</v>
      </c>
      <c r="Z16" s="14">
        <v>8805.6440795814306</v>
      </c>
      <c r="AA16" s="15"/>
    </row>
    <row r="17">
      <c r="A17" s="1"/>
      <c r="B17" s="16"/>
      <c r="C17" s="13" t="s">
        <v>28</v>
      </c>
      <c r="D17" s="14">
        <v>1967.63346</v>
      </c>
      <c r="E17" s="14"/>
      <c r="F17" s="14"/>
      <c r="G17" s="14"/>
      <c r="H17" s="14"/>
      <c r="I17" s="14"/>
      <c r="J17" s="14"/>
      <c r="K17" s="14">
        <v>3178.4848200000001</v>
      </c>
      <c r="L17" s="14"/>
      <c r="M17" s="14">
        <v>1459.6924859373901</v>
      </c>
      <c r="N17" s="14">
        <v>876.40896242327995</v>
      </c>
      <c r="O17" s="14">
        <v>656.69164193588995</v>
      </c>
      <c r="P17" s="14">
        <v>1130.6355337499999</v>
      </c>
      <c r="Q17" s="14">
        <v>643.31178055314001</v>
      </c>
      <c r="R17" s="14">
        <v>1391.5853074162501</v>
      </c>
      <c r="S17" s="14">
        <v>2465.0728648057798</v>
      </c>
      <c r="T17" s="14">
        <v>3488.1349750689901</v>
      </c>
      <c r="U17" s="14">
        <v>3095.5517688504901</v>
      </c>
      <c r="V17" s="14">
        <v>1988.3945229932399</v>
      </c>
      <c r="W17" s="14">
        <v>2360.4553879021501</v>
      </c>
      <c r="X17" s="14"/>
      <c r="Y17" s="14"/>
      <c r="Z17" s="14"/>
      <c r="AA17" s="15">
        <v>2956.3723500000001</v>
      </c>
    </row>
    <row r="18">
      <c r="A18" s="1"/>
      <c r="B18" s="16"/>
      <c r="C18" s="13" t="s">
        <v>29</v>
      </c>
      <c r="D18" s="14"/>
      <c r="E18" s="14">
        <v>2955.1418100000001</v>
      </c>
      <c r="F18" s="14">
        <v>2546.294895</v>
      </c>
      <c r="G18" s="14">
        <v>2660.1198450000002</v>
      </c>
      <c r="H18" s="14">
        <v>2396.7842850000002</v>
      </c>
      <c r="I18" s="14">
        <v>2474.0006699999999</v>
      </c>
      <c r="J18" s="14">
        <v>2509.68633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>
        <v>8865.4254299999993</v>
      </c>
      <c r="F19" s="19">
        <v>7638.884685</v>
      </c>
      <c r="G19" s="19">
        <v>7980.3595349999996</v>
      </c>
      <c r="H19" s="19">
        <v>7190.3528550000001</v>
      </c>
      <c r="I19" s="19">
        <v>7422.0020100000002</v>
      </c>
      <c r="J19" s="19">
        <v>7529.0589900000004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45478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1742.70652907575</v>
      </c>
      <c r="E21" s="14">
        <v>1210.1967500000001</v>
      </c>
      <c r="F21" s="14">
        <v>997.93550000000005</v>
      </c>
      <c r="G21" s="14">
        <v>999.78125</v>
      </c>
      <c r="H21" s="14">
        <v>1106.83475</v>
      </c>
      <c r="I21" s="14"/>
      <c r="J21" s="14"/>
      <c r="K21" s="14">
        <v>2270.8877499999999</v>
      </c>
      <c r="L21" s="14">
        <v>1152.8634174875001</v>
      </c>
      <c r="M21" s="14">
        <v>341.46375</v>
      </c>
      <c r="N21" s="14">
        <v>59.016516235499999</v>
      </c>
      <c r="O21" s="14">
        <v>18.87428203975</v>
      </c>
      <c r="P21" s="14">
        <v>37.735333128249998</v>
      </c>
      <c r="Q21" s="14"/>
      <c r="R21" s="14">
        <v>29.1666953125</v>
      </c>
      <c r="S21" s="14">
        <v>58.298689294500001</v>
      </c>
      <c r="T21" s="14">
        <v>99.434349207750003</v>
      </c>
      <c r="U21" s="14">
        <v>494.21428297149998</v>
      </c>
      <c r="V21" s="14">
        <v>2115.6087634794999</v>
      </c>
      <c r="W21" s="14">
        <v>6258.9382500000002</v>
      </c>
      <c r="X21" s="14">
        <v>3921.3875183332498</v>
      </c>
      <c r="Y21" s="14">
        <v>3156.3825607055001</v>
      </c>
      <c r="Z21" s="14">
        <v>4555.9262500000004</v>
      </c>
      <c r="AA21" s="15">
        <v>3230.6777499999998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>
        <v>1928.501125</v>
      </c>
      <c r="J22" s="14">
        <v>2356.0998749999999</v>
      </c>
      <c r="K22" s="14"/>
      <c r="L22" s="14"/>
      <c r="M22" s="14"/>
      <c r="N22" s="14"/>
      <c r="O22" s="14"/>
      <c r="P22" s="14"/>
      <c r="Q22" s="14">
        <v>46.143749999999997</v>
      </c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/>
      <c r="G23" s="19"/>
      <c r="H23" s="19"/>
      <c r="I23" s="19">
        <v>5785.5033750000002</v>
      </c>
      <c r="J23" s="19">
        <v>7068.2996249999997</v>
      </c>
      <c r="K23" s="19"/>
      <c r="L23" s="19"/>
      <c r="M23" s="19"/>
      <c r="N23" s="19"/>
      <c r="O23" s="19"/>
      <c r="P23" s="19"/>
      <c r="Q23" s="19">
        <v>138.43125000000001</v>
      </c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45479</v>
      </c>
      <c r="C24" s="13" t="s">
        <v>27</v>
      </c>
      <c r="D24" s="14"/>
      <c r="E24" s="14"/>
      <c r="F24" s="14"/>
      <c r="G24" s="14"/>
      <c r="H24" s="14">
        <v>8360.6322500000006</v>
      </c>
      <c r="I24" s="14">
        <v>6367.2222499999998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>
        <v>10038.419</v>
      </c>
      <c r="W24" s="14">
        <v>12815.04225</v>
      </c>
      <c r="X24" s="14"/>
      <c r="Y24" s="14"/>
      <c r="Z24" s="14">
        <v>8095.4057000789999</v>
      </c>
      <c r="AA24" s="15">
        <v>5920.1208809774998</v>
      </c>
    </row>
    <row r="25">
      <c r="A25" s="1"/>
      <c r="B25" s="16"/>
      <c r="C25" s="13" t="s">
        <v>28</v>
      </c>
      <c r="D25" s="14">
        <v>3693.34575</v>
      </c>
      <c r="E25" s="14">
        <v>2041.3995</v>
      </c>
      <c r="F25" s="14">
        <v>1865.73812202625</v>
      </c>
      <c r="G25" s="14">
        <v>2980.88625</v>
      </c>
      <c r="H25" s="14"/>
      <c r="I25" s="14"/>
      <c r="J25" s="14">
        <v>1287.7182499999999</v>
      </c>
      <c r="K25" s="14">
        <v>91.672250000000005</v>
      </c>
      <c r="L25" s="14">
        <v>46.759</v>
      </c>
      <c r="M25" s="14"/>
      <c r="N25" s="14"/>
      <c r="O25" s="14"/>
      <c r="P25" s="14"/>
      <c r="Q25" s="14"/>
      <c r="R25" s="14"/>
      <c r="S25" s="14"/>
      <c r="T25" s="14"/>
      <c r="U25" s="14">
        <v>1468.909375</v>
      </c>
      <c r="V25" s="14"/>
      <c r="W25" s="14"/>
      <c r="X25" s="14">
        <v>5363.1342500000001</v>
      </c>
      <c r="Y25" s="14">
        <v>4277.2179999999998</v>
      </c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>
        <v>209.492625</v>
      </c>
      <c r="N26" s="14">
        <v>209.492625</v>
      </c>
      <c r="O26" s="14">
        <v>209.492625</v>
      </c>
      <c r="P26" s="14">
        <v>209.492625</v>
      </c>
      <c r="Q26" s="14">
        <v>209.492625</v>
      </c>
      <c r="R26" s="14">
        <v>209.492625</v>
      </c>
      <c r="S26" s="14">
        <v>372.53387500000002</v>
      </c>
      <c r="T26" s="14">
        <v>3320.50425</v>
      </c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>
        <v>628.47787500000004</v>
      </c>
      <c r="N27" s="19">
        <v>628.47787500000004</v>
      </c>
      <c r="O27" s="19">
        <v>628.47787500000004</v>
      </c>
      <c r="P27" s="19">
        <v>628.47787500000004</v>
      </c>
      <c r="Q27" s="19">
        <v>628.47787500000004</v>
      </c>
      <c r="R27" s="19">
        <v>628.47787500000004</v>
      </c>
      <c r="S27" s="19">
        <v>1117.601625</v>
      </c>
      <c r="T27" s="19">
        <v>9961.5127499999999</v>
      </c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45480</v>
      </c>
      <c r="C28" s="13" t="s">
        <v>27</v>
      </c>
      <c r="D28" s="14">
        <v>9021.4107499999991</v>
      </c>
      <c r="E28" s="14">
        <v>6682.4088712257499</v>
      </c>
      <c r="F28" s="14">
        <v>6252.4844030109998</v>
      </c>
      <c r="G28" s="14">
        <v>6009.3260941444996</v>
      </c>
      <c r="H28" s="14">
        <v>5057.3549999999996</v>
      </c>
      <c r="I28" s="14">
        <v>3651.50875</v>
      </c>
      <c r="J28" s="14">
        <v>1534.4335000000001</v>
      </c>
      <c r="K28" s="14">
        <v>358.07549999999998</v>
      </c>
      <c r="L28" s="14">
        <v>36.914999999999999</v>
      </c>
      <c r="M28" s="14"/>
      <c r="N28" s="14"/>
      <c r="O28" s="14"/>
      <c r="P28" s="14"/>
      <c r="Q28" s="14"/>
      <c r="R28" s="14"/>
      <c r="S28" s="14"/>
      <c r="T28" s="14"/>
      <c r="U28" s="14">
        <v>7602.3665876750001</v>
      </c>
      <c r="V28" s="14">
        <v>17355.58725</v>
      </c>
      <c r="W28" s="14">
        <v>20625.641</v>
      </c>
      <c r="X28" s="14">
        <v>22104.713306449248</v>
      </c>
      <c r="Y28" s="14">
        <v>21181.320584648751</v>
      </c>
      <c r="Z28" s="14">
        <v>13089.0427509685</v>
      </c>
      <c r="AA28" s="15">
        <v>11937.22931482425</v>
      </c>
    </row>
    <row r="29">
      <c r="A29" s="1"/>
      <c r="B29" s="16"/>
      <c r="C29" s="13" t="s">
        <v>28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>
        <v>71.369</v>
      </c>
      <c r="O29" s="14">
        <v>71.369</v>
      </c>
      <c r="P29" s="14">
        <v>71.369</v>
      </c>
      <c r="Q29" s="14">
        <v>71.369</v>
      </c>
      <c r="R29" s="14">
        <v>71.369</v>
      </c>
      <c r="S29" s="14">
        <v>134.12450000000001</v>
      </c>
      <c r="T29" s="14">
        <v>578.33500000000004</v>
      </c>
      <c r="U29" s="14"/>
      <c r="V29" s="14"/>
      <c r="W29" s="14"/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>
        <v>119.050875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>
        <v>357.152625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45481</v>
      </c>
      <c r="C32" s="13" t="s">
        <v>27</v>
      </c>
      <c r="D32" s="14">
        <v>9169.6859999999997</v>
      </c>
      <c r="E32" s="14">
        <v>7189.4363476210001</v>
      </c>
      <c r="F32" s="14">
        <v>7482.2947059152502</v>
      </c>
      <c r="G32" s="14">
        <v>7264.8720000000003</v>
      </c>
      <c r="H32" s="14">
        <v>7546.6565000000001</v>
      </c>
      <c r="I32" s="14">
        <v>7544.8107499999996</v>
      </c>
      <c r="J32" s="14">
        <v>11936.465249999999</v>
      </c>
      <c r="K32" s="14">
        <v>12085.971</v>
      </c>
      <c r="L32" s="14">
        <v>9459.4743463140003</v>
      </c>
      <c r="M32" s="14">
        <v>6745.5291461830002</v>
      </c>
      <c r="N32" s="14">
        <v>5154.2986264802503</v>
      </c>
      <c r="O32" s="14">
        <v>5208.91658511075</v>
      </c>
      <c r="P32" s="14">
        <v>5630.5540000535002</v>
      </c>
      <c r="Q32" s="14">
        <v>5845.8400743822504</v>
      </c>
      <c r="R32" s="14">
        <v>5780.7370394025002</v>
      </c>
      <c r="S32" s="14">
        <v>7085.6088642369996</v>
      </c>
      <c r="T32" s="14">
        <v>7986.5530835680001</v>
      </c>
      <c r="U32" s="14">
        <v>11547.381600978249</v>
      </c>
      <c r="V32" s="14">
        <v>22163.302175330002</v>
      </c>
      <c r="W32" s="14">
        <v>36454.790733419002</v>
      </c>
      <c r="X32" s="14">
        <v>37372.189308264497</v>
      </c>
      <c r="Y32" s="14">
        <v>47218.900833757747</v>
      </c>
      <c r="Z32" s="14">
        <v>28315.035500000002</v>
      </c>
      <c r="AA32" s="15">
        <v>17621.429100986748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45482</v>
      </c>
      <c r="C36" s="13" t="s">
        <v>27</v>
      </c>
      <c r="D36" s="14">
        <v>14769.887439282749</v>
      </c>
      <c r="E36" s="14">
        <v>10097.43984328875</v>
      </c>
      <c r="F36" s="14"/>
      <c r="G36" s="14"/>
      <c r="H36" s="14">
        <v>7056.3022499999997</v>
      </c>
      <c r="I36" s="14">
        <v>7294.4040000000005</v>
      </c>
      <c r="J36" s="14">
        <v>9685.8807500000003</v>
      </c>
      <c r="K36" s="14">
        <v>9610.8202500000007</v>
      </c>
      <c r="L36" s="14">
        <v>7910.223711656</v>
      </c>
      <c r="M36" s="14">
        <v>5256.3113321644996</v>
      </c>
      <c r="N36" s="14">
        <v>3908.0618112002498</v>
      </c>
      <c r="O36" s="14">
        <v>2778.0792809620002</v>
      </c>
      <c r="P36" s="14">
        <v>1812.7008803075</v>
      </c>
      <c r="Q36" s="14">
        <v>2112.7281777455</v>
      </c>
      <c r="R36" s="14">
        <v>2746.7076816162498</v>
      </c>
      <c r="S36" s="14">
        <v>7628.7349241854999</v>
      </c>
      <c r="T36" s="14">
        <v>9123.0943147764992</v>
      </c>
      <c r="U36" s="14">
        <v>16952.215637923251</v>
      </c>
      <c r="V36" s="14">
        <v>26899.960500000001</v>
      </c>
      <c r="W36" s="14">
        <v>45652.780500000001</v>
      </c>
      <c r="X36" s="14">
        <v>50788.887499999997</v>
      </c>
      <c r="Y36" s="14">
        <v>30676.365000000002</v>
      </c>
      <c r="Z36" s="14">
        <v>11436.47901515</v>
      </c>
      <c r="AA36" s="15">
        <v>13132.4311161485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/>
      <c r="F38" s="14">
        <v>3050.4095000000002</v>
      </c>
      <c r="G38" s="14">
        <v>2922.4375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>
        <v>9151.2284999999993</v>
      </c>
      <c r="G39" s="19">
        <v>8767.3125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45483</v>
      </c>
      <c r="C40" s="13" t="s">
        <v>27</v>
      </c>
      <c r="D40" s="14">
        <v>9277.1933085483997</v>
      </c>
      <c r="E40" s="14">
        <v>8527.2437619291595</v>
      </c>
      <c r="F40" s="14">
        <v>8055.8693870940297</v>
      </c>
      <c r="G40" s="14">
        <v>7503.2310946297803</v>
      </c>
      <c r="H40" s="14">
        <v>5458.4034099999999</v>
      </c>
      <c r="I40" s="14">
        <v>8108.5557699999999</v>
      </c>
      <c r="J40" s="14">
        <v>9686.3713899082395</v>
      </c>
      <c r="K40" s="14">
        <v>9586.8092799999995</v>
      </c>
      <c r="L40" s="14">
        <v>8137.30187852791</v>
      </c>
      <c r="M40" s="14">
        <v>6754.1974980000005</v>
      </c>
      <c r="N40" s="14">
        <v>5179.7313999999997</v>
      </c>
      <c r="O40" s="14">
        <v>4479.0527700000002</v>
      </c>
      <c r="P40" s="14">
        <v>5398.1167500000001</v>
      </c>
      <c r="Q40" s="14">
        <v>6348.7794624051803</v>
      </c>
      <c r="R40" s="14">
        <v>7636.5409299896401</v>
      </c>
      <c r="S40" s="14">
        <v>7852.7670252924299</v>
      </c>
      <c r="T40" s="14">
        <v>11312.72751356377</v>
      </c>
      <c r="U40" s="14">
        <v>17276.57842601923</v>
      </c>
      <c r="V40" s="14">
        <v>35760.447269999997</v>
      </c>
      <c r="W40" s="14">
        <v>62468.052819999997</v>
      </c>
      <c r="X40" s="14">
        <v>63931.542249999999</v>
      </c>
      <c r="Y40" s="14">
        <v>50107.442009999999</v>
      </c>
      <c r="Z40" s="14">
        <v>30970.733649999998</v>
      </c>
      <c r="AA40" s="15">
        <v>27795.22611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45484</v>
      </c>
      <c r="C44" s="13" t="s">
        <v>27</v>
      </c>
      <c r="D44" s="14">
        <v>12425.43138454912</v>
      </c>
      <c r="E44" s="14">
        <v>9300.4143352665596</v>
      </c>
      <c r="F44" s="14">
        <v>7892.6044680672003</v>
      </c>
      <c r="G44" s="14">
        <v>9575.0324531059196</v>
      </c>
      <c r="H44" s="14">
        <v>9186.8524799999996</v>
      </c>
      <c r="I44" s="14">
        <v>9096.4416000000001</v>
      </c>
      <c r="J44" s="14">
        <v>12341.39264</v>
      </c>
      <c r="K44" s="14">
        <v>10847.46048</v>
      </c>
      <c r="L44" s="14">
        <v>10494.427519999999</v>
      </c>
      <c r="M44" s="14">
        <v>8403.9065599999994</v>
      </c>
      <c r="N44" s="14">
        <v>7507.7932799999999</v>
      </c>
      <c r="O44" s="14">
        <v>6582.7731199999998</v>
      </c>
      <c r="P44" s="14">
        <v>7122.1632</v>
      </c>
      <c r="Q44" s="14">
        <v>7706.4512000000004</v>
      </c>
      <c r="R44" s="14">
        <v>9648.1324800000002</v>
      </c>
      <c r="S44" s="14">
        <v>10086.002848431361</v>
      </c>
      <c r="T44" s="14">
        <v>14813.0774163552</v>
      </c>
      <c r="U44" s="14">
        <v>21216.92680148096</v>
      </c>
      <c r="V44" s="14">
        <v>59041.994879999998</v>
      </c>
      <c r="W44" s="14">
        <v>78422.520319999996</v>
      </c>
      <c r="X44" s="14">
        <v>86735.400959999999</v>
      </c>
      <c r="Y44" s="14">
        <v>74956.154880000002</v>
      </c>
      <c r="Z44" s="14">
        <v>48113.349119999999</v>
      </c>
      <c r="AA44" s="15">
        <v>46145.836159999999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45485</v>
      </c>
      <c r="C48" s="13" t="s">
        <v>27</v>
      </c>
      <c r="D48" s="14">
        <v>16837.856237619795</v>
      </c>
      <c r="E48" s="14">
        <v>11903.433975124704</v>
      </c>
      <c r="F48" s="14">
        <v>10186.18491</v>
      </c>
      <c r="G48" s="14">
        <v>10275.958119999999</v>
      </c>
      <c r="H48" s="14"/>
      <c r="I48" s="14">
        <v>12202.392825000001</v>
      </c>
      <c r="J48" s="14">
        <v>14373.55176</v>
      </c>
      <c r="K48" s="14">
        <v>20109.813924999999</v>
      </c>
      <c r="L48" s="14">
        <v>13400.803690000001</v>
      </c>
      <c r="M48" s="14">
        <v>9189.4563249999992</v>
      </c>
      <c r="N48" s="14">
        <v>8669.8785000000007</v>
      </c>
      <c r="O48" s="14">
        <v>8276.9669849999991</v>
      </c>
      <c r="P48" s="14">
        <v>8472.5004150000004</v>
      </c>
      <c r="Q48" s="14">
        <v>9588.5166900000004</v>
      </c>
      <c r="R48" s="14">
        <v>9745.7201807125166</v>
      </c>
      <c r="S48" s="14">
        <v>15749.740791305903</v>
      </c>
      <c r="T48" s="14">
        <v>18388.031701992499</v>
      </c>
      <c r="U48" s="14">
        <v>25087.104680281245</v>
      </c>
      <c r="V48" s="14">
        <v>45436.927075</v>
      </c>
      <c r="W48" s="14">
        <v>58471.259305</v>
      </c>
      <c r="X48" s="14">
        <v>63441.374759999999</v>
      </c>
      <c r="Y48" s="14">
        <v>56473.497940000001</v>
      </c>
      <c r="Z48" s="14">
        <v>26748.727269999999</v>
      </c>
      <c r="AA48" s="15">
        <v>19427.906459999998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>
        <v>3109.4734450000001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45486</v>
      </c>
      <c r="C52" s="13" t="s">
        <v>27</v>
      </c>
      <c r="D52" s="14">
        <v>12338.3568</v>
      </c>
      <c r="E52" s="14">
        <v>11212.998299999999</v>
      </c>
      <c r="F52" s="14">
        <v>7510.3843500000003</v>
      </c>
      <c r="G52" s="14">
        <v>7889.8085000000001</v>
      </c>
      <c r="H52" s="14">
        <v>8382.3834499999994</v>
      </c>
      <c r="I52" s="14"/>
      <c r="J52" s="14"/>
      <c r="K52" s="14"/>
      <c r="L52" s="14"/>
      <c r="M52" s="14">
        <v>1934.6327000000001</v>
      </c>
      <c r="N52" s="14"/>
      <c r="O52" s="14"/>
      <c r="P52" s="14"/>
      <c r="Q52" s="14"/>
      <c r="R52" s="14">
        <v>571.28854999999999</v>
      </c>
      <c r="S52" s="14">
        <v>660.12025934259998</v>
      </c>
      <c r="T52" s="14">
        <v>6868.7214354832504</v>
      </c>
      <c r="U52" s="14">
        <v>11080.443387993349</v>
      </c>
      <c r="V52" s="14">
        <v>25386.98085</v>
      </c>
      <c r="W52" s="14">
        <v>47356.684549999998</v>
      </c>
      <c r="X52" s="14">
        <v>53762.618699999999</v>
      </c>
      <c r="Y52" s="14">
        <v>49275.943500000001</v>
      </c>
      <c r="Z52" s="14">
        <v>30692.154500000001</v>
      </c>
      <c r="AA52" s="15">
        <v>19311.34199946525</v>
      </c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>
        <v>2894.5696499999999</v>
      </c>
      <c r="J53" s="14">
        <v>2545.893</v>
      </c>
      <c r="K53" s="14">
        <v>1421.1494499999999</v>
      </c>
      <c r="L53" s="14">
        <v>496.87959999999998</v>
      </c>
      <c r="M53" s="14"/>
      <c r="N53" s="14"/>
      <c r="O53" s="14"/>
      <c r="P53" s="14"/>
      <c r="Q53" s="14">
        <v>190.6345</v>
      </c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>
        <v>158.349625</v>
      </c>
      <c r="O54" s="14">
        <v>190.32702499999999</v>
      </c>
      <c r="P54" s="14">
        <v>190.32702499999999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>
        <v>475.04887500000001</v>
      </c>
      <c r="O55" s="19">
        <v>570.98107500000003</v>
      </c>
      <c r="P55" s="19">
        <v>570.98107500000003</v>
      </c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45487</v>
      </c>
      <c r="C56" s="13" t="s">
        <v>27</v>
      </c>
      <c r="D56" s="14">
        <v>12541.73175723125</v>
      </c>
      <c r="E56" s="14">
        <v>11113.279493719199</v>
      </c>
      <c r="F56" s="14">
        <v>8214.0476900769008</v>
      </c>
      <c r="G56" s="14">
        <v>8360.0035734200992</v>
      </c>
      <c r="H56" s="14"/>
      <c r="I56" s="14">
        <v>6792.1227500000005</v>
      </c>
      <c r="J56" s="14">
        <v>5042.2734815452995</v>
      </c>
      <c r="K56" s="14">
        <v>1317.2229</v>
      </c>
      <c r="L56" s="14">
        <v>27.0578</v>
      </c>
      <c r="M56" s="14">
        <v>691.2038</v>
      </c>
      <c r="N56" s="14">
        <v>606.24853990329996</v>
      </c>
      <c r="O56" s="14">
        <v>606.10805703560004</v>
      </c>
      <c r="P56" s="14">
        <v>604.71078055955002</v>
      </c>
      <c r="Q56" s="14">
        <v>606.16491838734999</v>
      </c>
      <c r="R56" s="14">
        <v>611.89216112500003</v>
      </c>
      <c r="S56" s="14">
        <v>1339.8371906002999</v>
      </c>
      <c r="T56" s="14">
        <v>6532.4857719037</v>
      </c>
      <c r="U56" s="14">
        <v>7861.4218982064504</v>
      </c>
      <c r="V56" s="14">
        <v>16374.52965921955</v>
      </c>
      <c r="W56" s="14">
        <v>36112.323799999998</v>
      </c>
      <c r="X56" s="14">
        <v>38398.092949999998</v>
      </c>
      <c r="Y56" s="14">
        <v>40118.108099999998</v>
      </c>
      <c r="Z56" s="14">
        <v>18630.574466104299</v>
      </c>
      <c r="AA56" s="15">
        <v>14068.73825008785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>
        <v>2340.4996999999998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45488</v>
      </c>
      <c r="C60" s="13" t="s">
        <v>27</v>
      </c>
      <c r="D60" s="14"/>
      <c r="E60" s="14"/>
      <c r="F60" s="14">
        <v>11758.45895</v>
      </c>
      <c r="G60" s="14"/>
      <c r="H60" s="14"/>
      <c r="I60" s="14"/>
      <c r="J60" s="14"/>
      <c r="K60" s="14">
        <v>14111.25765</v>
      </c>
      <c r="L60" s="14">
        <v>9597.1366971084499</v>
      </c>
      <c r="M60" s="14">
        <v>6026.8999680827001</v>
      </c>
      <c r="N60" s="14">
        <v>5218.3533806123996</v>
      </c>
      <c r="O60" s="14">
        <v>4581.3201675965502</v>
      </c>
      <c r="P60" s="14">
        <v>5474.8575881761999</v>
      </c>
      <c r="Q60" s="14">
        <v>7237.9721238762004</v>
      </c>
      <c r="R60" s="14">
        <v>9259.8589564774993</v>
      </c>
      <c r="S60" s="14">
        <v>7800.2440082430503</v>
      </c>
      <c r="T60" s="14">
        <v>10117.88611390515</v>
      </c>
      <c r="U60" s="14">
        <v>11078.828294382451</v>
      </c>
      <c r="V60" s="14">
        <v>35083.777292361352</v>
      </c>
      <c r="W60" s="14">
        <v>57029.041029591754</v>
      </c>
      <c r="X60" s="14">
        <v>58041.359580478747</v>
      </c>
      <c r="Y60" s="14">
        <v>44867.503438152497</v>
      </c>
      <c r="Z60" s="14">
        <v>32406.02015</v>
      </c>
      <c r="AA60" s="15">
        <v>14680.295005183851</v>
      </c>
    </row>
    <row r="61">
      <c r="A61" s="1"/>
      <c r="B61" s="16"/>
      <c r="C61" s="13" t="s">
        <v>28</v>
      </c>
      <c r="D61" s="14">
        <v>2598.7786999999998</v>
      </c>
      <c r="E61" s="14">
        <v>2255.0216500000001</v>
      </c>
      <c r="F61" s="14"/>
      <c r="G61" s="14">
        <v>3426.5014000000001</v>
      </c>
      <c r="H61" s="14">
        <v>3427.1163499999998</v>
      </c>
      <c r="I61" s="14">
        <v>2350.9538499999999</v>
      </c>
      <c r="J61" s="14">
        <v>2636.2906499999999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45489</v>
      </c>
      <c r="C64" s="13" t="s">
        <v>27</v>
      </c>
      <c r="D64" s="14">
        <v>10318.4267874947</v>
      </c>
      <c r="E64" s="14">
        <v>8405.7650370833999</v>
      </c>
      <c r="F64" s="14">
        <v>7333.9722045170001</v>
      </c>
      <c r="G64" s="14">
        <v>7075.4933285484003</v>
      </c>
      <c r="H64" s="14">
        <v>6554.6357082244504</v>
      </c>
      <c r="I64" s="14">
        <v>7025.8890312659996</v>
      </c>
      <c r="J64" s="14">
        <v>9453.0113999999994</v>
      </c>
      <c r="K64" s="14">
        <v>12324.65736760055</v>
      </c>
      <c r="L64" s="14">
        <v>8575.8967068257007</v>
      </c>
      <c r="M64" s="14">
        <v>6416.5840096823504</v>
      </c>
      <c r="N64" s="14">
        <v>4320.8435373851999</v>
      </c>
      <c r="O64" s="14">
        <v>4356.8312102052496</v>
      </c>
      <c r="P64" s="14">
        <v>6295.8192117918998</v>
      </c>
      <c r="Q64" s="14">
        <v>7027.2713945896003</v>
      </c>
      <c r="R64" s="14">
        <v>7556.30218745395</v>
      </c>
      <c r="S64" s="14">
        <v>12532.066049999999</v>
      </c>
      <c r="T64" s="14"/>
      <c r="U64" s="14">
        <v>24467.6306</v>
      </c>
      <c r="V64" s="14">
        <v>33865.105396908097</v>
      </c>
      <c r="W64" s="14">
        <v>47023.203814454348</v>
      </c>
      <c r="X64" s="14">
        <v>61912.674039999998</v>
      </c>
      <c r="Y64" s="14">
        <v>57034.28296055385</v>
      </c>
      <c r="Z64" s="14">
        <v>24050.59382223085</v>
      </c>
      <c r="AA64" s="15">
        <v>14579.241226701201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>
        <v>5723.9546</v>
      </c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45490</v>
      </c>
      <c r="C68" s="13" t="s">
        <v>27</v>
      </c>
      <c r="D68" s="14">
        <v>10923.895782866841</v>
      </c>
      <c r="E68" s="14">
        <v>11731.48631</v>
      </c>
      <c r="F68" s="14">
        <v>9546.1672500000004</v>
      </c>
      <c r="G68" s="14">
        <v>8360.9388251750497</v>
      </c>
      <c r="H68" s="14">
        <v>7897.2687659173498</v>
      </c>
      <c r="I68" s="14"/>
      <c r="J68" s="14">
        <v>10770.41324</v>
      </c>
      <c r="K68" s="14">
        <v>10503.55098</v>
      </c>
      <c r="L68" s="14">
        <v>9749.0809499999996</v>
      </c>
      <c r="M68" s="14">
        <v>7989.26577</v>
      </c>
      <c r="N68" s="14"/>
      <c r="O68" s="14">
        <v>6225.1463599999997</v>
      </c>
      <c r="P68" s="14">
        <v>6304.4671699999999</v>
      </c>
      <c r="Q68" s="14"/>
      <c r="R68" s="14">
        <v>7717.0163068321699</v>
      </c>
      <c r="S68" s="14">
        <v>9461.0899837042598</v>
      </c>
      <c r="T68" s="14">
        <v>10734.205184096199</v>
      </c>
      <c r="U68" s="14">
        <v>18092.872351887519</v>
      </c>
      <c r="V68" s="14">
        <v>37771.155475</v>
      </c>
      <c r="W68" s="14">
        <v>54765.485294999999</v>
      </c>
      <c r="X68" s="14">
        <v>63504.882704171163</v>
      </c>
      <c r="Y68" s="14">
        <v>71772.478920893816</v>
      </c>
      <c r="Z68" s="14">
        <v>36312.728803128761</v>
      </c>
      <c r="AA68" s="15">
        <v>23453.323576733881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>
        <v>2268.9441000000002</v>
      </c>
      <c r="O69" s="14"/>
      <c r="P69" s="14"/>
      <c r="Q69" s="14">
        <v>1300.9779077267401</v>
      </c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>
        <v>3111.6508450000001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/>
      <c r="G71" s="19"/>
      <c r="H71" s="19"/>
      <c r="I71" s="19">
        <v>9334.9525350000004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45491</v>
      </c>
      <c r="C72" s="13" t="s">
        <v>27</v>
      </c>
      <c r="D72" s="14">
        <v>17794.894961000002</v>
      </c>
      <c r="E72" s="14">
        <v>9995.5268397662676</v>
      </c>
      <c r="F72" s="14">
        <v>8944.6766518903096</v>
      </c>
      <c r="G72" s="14"/>
      <c r="H72" s="14">
        <v>7717.1094835716667</v>
      </c>
      <c r="I72" s="14">
        <v>8308.1134224800007</v>
      </c>
      <c r="J72" s="14">
        <v>11709.320073000001</v>
      </c>
      <c r="K72" s="14">
        <v>12380.154957180541</v>
      </c>
      <c r="L72" s="14">
        <v>9026.6857963557923</v>
      </c>
      <c r="M72" s="14">
        <v>6992.3452850733938</v>
      </c>
      <c r="N72" s="14">
        <v>6784.5317302985086</v>
      </c>
      <c r="O72" s="14">
        <v>6456.1106629125788</v>
      </c>
      <c r="P72" s="14">
        <v>6426.8288321020627</v>
      </c>
      <c r="Q72" s="14">
        <v>6561.2558919943858</v>
      </c>
      <c r="R72" s="14">
        <v>6789.8988765050108</v>
      </c>
      <c r="S72" s="14">
        <v>7349.4524168034404</v>
      </c>
      <c r="T72" s="14">
        <v>10029.956740391988</v>
      </c>
      <c r="U72" s="14">
        <v>17591.851044418319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>
        <v>13417.949828156159</v>
      </c>
      <c r="W73" s="14">
        <v>17323.343411907135</v>
      </c>
      <c r="X73" s="14">
        <v>21781.243926049108</v>
      </c>
      <c r="Y73" s="14">
        <v>16306.919795301355</v>
      </c>
      <c r="Z73" s="14">
        <v>10528.843487803775</v>
      </c>
      <c r="AA73" s="15">
        <v>2693.7322055249838</v>
      </c>
    </row>
    <row r="74">
      <c r="A74" s="1"/>
      <c r="B74" s="16"/>
      <c r="C74" s="13" t="s">
        <v>29</v>
      </c>
      <c r="D74" s="14"/>
      <c r="E74" s="14"/>
      <c r="F74" s="14"/>
      <c r="G74" s="14">
        <v>3089.2163955000001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/>
      <c r="G75" s="19">
        <v>9267.6491865000007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45492</v>
      </c>
      <c r="C76" s="13" t="s">
        <v>27</v>
      </c>
      <c r="D76" s="14"/>
      <c r="E76" s="14"/>
      <c r="F76" s="14">
        <v>7794.2977603649424</v>
      </c>
      <c r="G76" s="14">
        <v>6833.8831025827039</v>
      </c>
      <c r="H76" s="14">
        <v>6822.1996035827042</v>
      </c>
      <c r="I76" s="14">
        <v>7493.0784145827038</v>
      </c>
      <c r="J76" s="14">
        <v>9103.7219863641203</v>
      </c>
      <c r="K76" s="14">
        <v>8860.8573810490689</v>
      </c>
      <c r="L76" s="14">
        <v>7863.8979743860409</v>
      </c>
      <c r="M76" s="14">
        <v>7511.2600149999998</v>
      </c>
      <c r="N76" s="14">
        <v>5846.2361456326162</v>
      </c>
      <c r="O76" s="14">
        <v>5286.6442546380849</v>
      </c>
      <c r="P76" s="14"/>
      <c r="Q76" s="14">
        <v>6161.5084200000001</v>
      </c>
      <c r="R76" s="14">
        <v>5375.3220384896877</v>
      </c>
      <c r="S76" s="14">
        <v>5705.4536310089088</v>
      </c>
      <c r="T76" s="14">
        <v>6449.4533241084873</v>
      </c>
      <c r="U76" s="14">
        <v>8872.4364283381674</v>
      </c>
      <c r="V76" s="14"/>
      <c r="W76" s="14"/>
      <c r="X76" s="14"/>
      <c r="Y76" s="14"/>
      <c r="Z76" s="14"/>
      <c r="AA76" s="15">
        <v>11367.429606</v>
      </c>
    </row>
    <row r="77">
      <c r="A77" s="1"/>
      <c r="B77" s="16"/>
      <c r="C77" s="13" t="s">
        <v>28</v>
      </c>
      <c r="D77" s="14">
        <v>2086.0808508643599</v>
      </c>
      <c r="E77" s="14">
        <v>1936.9305853555661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>
        <v>1782.6559789999999</v>
      </c>
      <c r="Q77" s="14"/>
      <c r="R77" s="14"/>
      <c r="S77" s="14"/>
      <c r="T77" s="14"/>
      <c r="U77" s="14"/>
      <c r="V77" s="14">
        <v>8985.8405729999995</v>
      </c>
      <c r="W77" s="14">
        <v>19486.043907409221</v>
      </c>
      <c r="X77" s="14">
        <v>14954.878720000001</v>
      </c>
      <c r="Y77" s="14">
        <v>9011.052334</v>
      </c>
      <c r="Z77" s="14">
        <v>3015.543302076901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45493</v>
      </c>
      <c r="C80" s="13" t="s">
        <v>27</v>
      </c>
      <c r="D80" s="14">
        <v>10155.293064583004</v>
      </c>
      <c r="E80" s="14">
        <v>10120.270111177744</v>
      </c>
      <c r="F80" s="14">
        <v>8559.0681662664028</v>
      </c>
      <c r="G80" s="14">
        <v>8314.7268080460781</v>
      </c>
      <c r="H80" s="14">
        <v>8178.0936989724123</v>
      </c>
      <c r="I80" s="14">
        <v>7767.6442085253721</v>
      </c>
      <c r="J80" s="14">
        <v>7424.0636457338433</v>
      </c>
      <c r="K80" s="14">
        <v>6864.5417310000003</v>
      </c>
      <c r="L80" s="14">
        <v>5436.6580169999997</v>
      </c>
      <c r="M80" s="14">
        <v>4003.4448487950208</v>
      </c>
      <c r="N80" s="14">
        <v>3279.663999795021</v>
      </c>
      <c r="O80" s="14">
        <v>3321.4797157950211</v>
      </c>
      <c r="P80" s="14"/>
      <c r="Q80" s="14">
        <v>4172.5676278776155</v>
      </c>
      <c r="R80" s="14">
        <v>4288.9605978388017</v>
      </c>
      <c r="S80" s="14">
        <v>6283.8096367888465</v>
      </c>
      <c r="T80" s="14">
        <v>7757.4124974642509</v>
      </c>
      <c r="U80" s="14">
        <v>10438.60165837878</v>
      </c>
      <c r="V80" s="14">
        <v>17133.350413827491</v>
      </c>
      <c r="W80" s="14">
        <v>34691.055917999998</v>
      </c>
      <c r="X80" s="14">
        <v>42030.524864285129</v>
      </c>
      <c r="Y80" s="14">
        <v>30129.760720499999</v>
      </c>
      <c r="Z80" s="14">
        <v>15414.685772868655</v>
      </c>
      <c r="AA80" s="15">
        <v>10736.447142707108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>
        <v>1700.6082735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>
        <v>5101.8248205</v>
      </c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45494</v>
      </c>
      <c r="C84" s="13" t="s">
        <v>27</v>
      </c>
      <c r="D84" s="14">
        <v>11216.04070472226</v>
      </c>
      <c r="E84" s="14">
        <v>11752.735453913238</v>
      </c>
      <c r="F84" s="14">
        <v>10613.948612087675</v>
      </c>
      <c r="G84" s="14">
        <v>9859.8248067839595</v>
      </c>
      <c r="H84" s="14">
        <v>9579.3837816721516</v>
      </c>
      <c r="I84" s="14">
        <v>8011.9203692801457</v>
      </c>
      <c r="J84" s="14">
        <v>6969.2683793902233</v>
      </c>
      <c r="K84" s="14">
        <v>5633.0213245035538</v>
      </c>
      <c r="L84" s="14">
        <v>3764.1236056413209</v>
      </c>
      <c r="M84" s="14">
        <v>670.01266832925899</v>
      </c>
      <c r="N84" s="14"/>
      <c r="O84" s="14">
        <v>3540.192309</v>
      </c>
      <c r="P84" s="14">
        <v>3253.9018912256579</v>
      </c>
      <c r="Q84" s="14">
        <v>3118.3311577671211</v>
      </c>
      <c r="R84" s="14">
        <v>3130.929351178263</v>
      </c>
      <c r="S84" s="14">
        <v>3065.7302978599291</v>
      </c>
      <c r="T84" s="14">
        <v>5459.7523179399723</v>
      </c>
      <c r="U84" s="14">
        <v>7384.5517186417774</v>
      </c>
      <c r="V84" s="14">
        <v>8841.8411111941477</v>
      </c>
      <c r="W84" s="14">
        <v>14897.178836475485</v>
      </c>
      <c r="X84" s="14">
        <v>21527.566010852232</v>
      </c>
      <c r="Y84" s="14">
        <v>16654.053146907052</v>
      </c>
      <c r="Z84" s="14">
        <v>11086.402468972185</v>
      </c>
      <c r="AA84" s="15">
        <v>9142.9955911974594</v>
      </c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>
        <v>1180.0641029999999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45495</v>
      </c>
      <c r="C88" s="13" t="s">
        <v>27</v>
      </c>
      <c r="D88" s="14">
        <v>9462.28334821526</v>
      </c>
      <c r="E88" s="14">
        <v>8159.241979991958</v>
      </c>
      <c r="F88" s="14">
        <v>7659.2225383733521</v>
      </c>
      <c r="G88" s="14">
        <v>7583.1631085253721</v>
      </c>
      <c r="H88" s="14">
        <v>7591.7646800185084</v>
      </c>
      <c r="I88" s="14"/>
      <c r="J88" s="14">
        <v>11880.484584136266</v>
      </c>
      <c r="K88" s="14">
        <v>13748.761446</v>
      </c>
      <c r="L88" s="14">
        <v>11946.996036</v>
      </c>
      <c r="M88" s="14">
        <v>7090.8385470000003</v>
      </c>
      <c r="N88" s="14">
        <v>4938.9490068388022</v>
      </c>
      <c r="O88" s="14">
        <v>5010.7772482800001</v>
      </c>
      <c r="P88" s="14">
        <v>4144.9459522799998</v>
      </c>
      <c r="Q88" s="14">
        <v>3316.6410754014032</v>
      </c>
      <c r="R88" s="14">
        <v>3764.3927119115128</v>
      </c>
      <c r="S88" s="14">
        <v>3452.7753039201421</v>
      </c>
      <c r="T88" s="14">
        <v>1881.103885631316</v>
      </c>
      <c r="U88" s="14">
        <v>12458.020285631315</v>
      </c>
      <c r="V88" s="14">
        <v>7777.8395153160927</v>
      </c>
      <c r="W88" s="14">
        <v>24741.289495196361</v>
      </c>
      <c r="X88" s="14">
        <v>28812.468327507333</v>
      </c>
      <c r="Y88" s="14">
        <v>24437.003303395413</v>
      </c>
      <c r="Z88" s="14">
        <v>14356.147308045453</v>
      </c>
      <c r="AA88" s="15">
        <v>9627.4075517250003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>
        <v>3010.1166149999999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/>
      <c r="H91" s="19"/>
      <c r="I91" s="19">
        <v>9030.3498450000006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45496</v>
      </c>
      <c r="C92" s="13" t="s">
        <v>27</v>
      </c>
      <c r="D92" s="14">
        <v>11049.4127127426</v>
      </c>
      <c r="E92" s="14">
        <v>9353.5710172513009</v>
      </c>
      <c r="F92" s="14"/>
      <c r="G92" s="14">
        <v>7156.5481194521999</v>
      </c>
      <c r="H92" s="14">
        <v>7555.0357194522003</v>
      </c>
      <c r="I92" s="14">
        <v>7931.8880323266503</v>
      </c>
      <c r="J92" s="14">
        <v>8374.1641180826991</v>
      </c>
      <c r="K92" s="14">
        <v>9716.5849694522003</v>
      </c>
      <c r="L92" s="14">
        <v>9019.2316694521996</v>
      </c>
      <c r="M92" s="14">
        <v>6165.2487194522</v>
      </c>
      <c r="N92" s="14">
        <v>4473.5362680827002</v>
      </c>
      <c r="O92" s="14">
        <v>4235.7755999999999</v>
      </c>
      <c r="P92" s="14">
        <v>3162.0729000000001</v>
      </c>
      <c r="Q92" s="14">
        <v>3273.9874826186501</v>
      </c>
      <c r="R92" s="14">
        <v>3408.3425697377002</v>
      </c>
      <c r="S92" s="14">
        <v>4250.7102062106496</v>
      </c>
      <c r="T92" s="14">
        <v>6871.0077058175002</v>
      </c>
      <c r="U92" s="14">
        <v>8563.9904507927004</v>
      </c>
      <c r="V92" s="14">
        <v>11280.44831775785</v>
      </c>
      <c r="W92" s="14">
        <v>24368.62930692505</v>
      </c>
      <c r="X92" s="14">
        <v>41961.4857215253</v>
      </c>
      <c r="Y92" s="14">
        <v>19991.201679681399</v>
      </c>
      <c r="Z92" s="14">
        <v>10932.53286885655</v>
      </c>
      <c r="AA92" s="15">
        <v>9238.3902217949999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2972.6682999999998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>
        <v>8918.0048999999999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45497</v>
      </c>
      <c r="C96" s="13" t="s">
        <v>27</v>
      </c>
      <c r="D96" s="14">
        <v>8379.4966483962999</v>
      </c>
      <c r="E96" s="14">
        <v>8014.3675083701946</v>
      </c>
      <c r="F96" s="14">
        <v>7620.4016281107397</v>
      </c>
      <c r="G96" s="14">
        <v>6317.3967431107403</v>
      </c>
      <c r="H96" s="14">
        <v>5763.9732431107404</v>
      </c>
      <c r="I96" s="14">
        <v>5857.2262650500898</v>
      </c>
      <c r="J96" s="14">
        <v>8760.7086227593809</v>
      </c>
      <c r="K96" s="14">
        <v>11000.214435</v>
      </c>
      <c r="L96" s="14">
        <v>7288.6755077839498</v>
      </c>
      <c r="M96" s="14">
        <v>5117.93197264027</v>
      </c>
      <c r="N96" s="14">
        <v>3438.119574171415</v>
      </c>
      <c r="O96" s="14">
        <v>402.68401907188002</v>
      </c>
      <c r="P96" s="14">
        <v>14.117711116915</v>
      </c>
      <c r="Q96" s="14">
        <v>403.88242138114498</v>
      </c>
      <c r="R96" s="14">
        <v>404.14743252852497</v>
      </c>
      <c r="S96" s="14">
        <v>802.25633334623001</v>
      </c>
      <c r="T96" s="14">
        <v>8227.7517371692993</v>
      </c>
      <c r="U96" s="14">
        <v>5297.279988391685</v>
      </c>
      <c r="V96" s="14">
        <v>9089.8525366758204</v>
      </c>
      <c r="W96" s="14">
        <v>10505.53874453167</v>
      </c>
      <c r="X96" s="14">
        <v>12022.76081788537</v>
      </c>
      <c r="Y96" s="14">
        <v>12125.799699210609</v>
      </c>
      <c r="Z96" s="14">
        <v>10745.72325712949</v>
      </c>
      <c r="AA96" s="15">
        <v>8109.5276209264803</v>
      </c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45498</v>
      </c>
      <c r="C100" s="13" t="s">
        <v>27</v>
      </c>
      <c r="D100" s="14"/>
      <c r="E100" s="14"/>
      <c r="F100" s="14"/>
      <c r="G100" s="14"/>
      <c r="H100" s="14"/>
      <c r="I100" s="14">
        <v>9922.4315189999998</v>
      </c>
      <c r="J100" s="14">
        <v>15585.540789000001</v>
      </c>
      <c r="K100" s="14">
        <v>17866.164842003567</v>
      </c>
      <c r="L100" s="14">
        <v>11978.885399384084</v>
      </c>
      <c r="M100" s="14">
        <v>6573.8314788125072</v>
      </c>
      <c r="N100" s="14">
        <v>4394.5925258587167</v>
      </c>
      <c r="O100" s="14"/>
      <c r="P100" s="14">
        <v>4357.7041689999996</v>
      </c>
      <c r="Q100" s="14">
        <v>6276.1516089999996</v>
      </c>
      <c r="R100" s="14"/>
      <c r="S100" s="14"/>
      <c r="T100" s="14">
        <v>14296.12275</v>
      </c>
      <c r="U100" s="14">
        <v>18445.995113000001</v>
      </c>
      <c r="V100" s="14">
        <v>32974.14909843864</v>
      </c>
      <c r="W100" s="14">
        <v>43673.658816672432</v>
      </c>
      <c r="X100" s="14">
        <v>49151.112477932737</v>
      </c>
      <c r="Y100" s="14">
        <v>37735.540896893115</v>
      </c>
      <c r="Z100" s="14">
        <v>29729.930339091985</v>
      </c>
      <c r="AA100" s="15">
        <v>22830.941449628677</v>
      </c>
    </row>
    <row r="101">
      <c r="A101" s="1"/>
      <c r="B101" s="16"/>
      <c r="C101" s="13" t="s">
        <v>28</v>
      </c>
      <c r="D101" s="14">
        <v>5600.1689349322078</v>
      </c>
      <c r="E101" s="14">
        <v>2440.19369995947</v>
      </c>
      <c r="F101" s="14">
        <v>2123.8196979999998</v>
      </c>
      <c r="G101" s="14">
        <v>1930.7451799999999</v>
      </c>
      <c r="H101" s="14">
        <v>1888.3179769999999</v>
      </c>
      <c r="I101" s="14"/>
      <c r="J101" s="14"/>
      <c r="K101" s="14"/>
      <c r="L101" s="14"/>
      <c r="M101" s="14"/>
      <c r="N101" s="14"/>
      <c r="O101" s="14">
        <v>1022.662826191825</v>
      </c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>
        <v>3062.7521470000002</v>
      </c>
      <c r="S102" s="14">
        <v>3302.5580770000001</v>
      </c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>
        <v>9188.2564409999995</v>
      </c>
      <c r="S103" s="19">
        <v>9907.6742310000009</v>
      </c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45499</v>
      </c>
      <c r="C104" s="13" t="s">
        <v>27</v>
      </c>
      <c r="D104" s="14">
        <v>7977.5309639999996</v>
      </c>
      <c r="E104" s="14"/>
      <c r="F104" s="14"/>
      <c r="G104" s="14"/>
      <c r="H104" s="14"/>
      <c r="I104" s="14">
        <v>8069.7638639999996</v>
      </c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>
        <v>6584.8141740000001</v>
      </c>
      <c r="U104" s="14">
        <v>9298.5165969923273</v>
      </c>
      <c r="V104" s="14">
        <v>11343.059767777584</v>
      </c>
      <c r="W104" s="14">
        <v>16408.661735185717</v>
      </c>
      <c r="X104" s="14">
        <v>24531.491856000001</v>
      </c>
      <c r="Y104" s="14">
        <v>15781.456446214608</v>
      </c>
      <c r="Z104" s="14">
        <v>12106.94882384313</v>
      </c>
      <c r="AA104" s="15">
        <v>10602.479298</v>
      </c>
    </row>
    <row r="105">
      <c r="A105" s="1"/>
      <c r="B105" s="16"/>
      <c r="C105" s="13" t="s">
        <v>28</v>
      </c>
      <c r="D105" s="14"/>
      <c r="E105" s="14">
        <v>2263.3953660000002</v>
      </c>
      <c r="F105" s="14">
        <v>2360.5473539999998</v>
      </c>
      <c r="G105" s="14">
        <v>2461.3886579999999</v>
      </c>
      <c r="H105" s="14">
        <v>2421.4210680000001</v>
      </c>
      <c r="I105" s="14"/>
      <c r="J105" s="14">
        <v>3388.0218599999998</v>
      </c>
      <c r="K105" s="14">
        <v>3455.0444339999999</v>
      </c>
      <c r="L105" s="14">
        <v>2198.9267505155281</v>
      </c>
      <c r="M105" s="14">
        <v>1770.330213233058</v>
      </c>
      <c r="N105" s="14">
        <v>1651.2674494507201</v>
      </c>
      <c r="O105" s="14">
        <v>1715.588064949422</v>
      </c>
      <c r="P105" s="14">
        <v>1294.949916</v>
      </c>
      <c r="Q105" s="14">
        <v>1311.3340121749559</v>
      </c>
      <c r="R105" s="14">
        <v>1083.752780935416</v>
      </c>
      <c r="S105" s="14">
        <v>1231.0017720000001</v>
      </c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45500</v>
      </c>
      <c r="C108" s="13" t="s">
        <v>27</v>
      </c>
      <c r="D108" s="14"/>
      <c r="E108" s="14">
        <v>9188.5828999999994</v>
      </c>
      <c r="F108" s="14">
        <v>8646.8119499999993</v>
      </c>
      <c r="G108" s="14">
        <v>8415.5907499999994</v>
      </c>
      <c r="H108" s="14">
        <v>8403.2917500000003</v>
      </c>
      <c r="I108" s="14">
        <v>8236.6402999999991</v>
      </c>
      <c r="J108" s="14">
        <v>7674.576</v>
      </c>
      <c r="K108" s="14">
        <v>7201.6794499999996</v>
      </c>
      <c r="L108" s="14">
        <v>7445.8145999999997</v>
      </c>
      <c r="M108" s="14">
        <v>5986.5382499999996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4">
        <v>15479.898204462999</v>
      </c>
      <c r="X108" s="14">
        <v>17302.103280743398</v>
      </c>
      <c r="Y108" s="14">
        <v>15094.755625188751</v>
      </c>
      <c r="Z108" s="14">
        <v>10659.121275188751</v>
      </c>
      <c r="AA108" s="15">
        <v>9329.2650594661009</v>
      </c>
    </row>
    <row r="109">
      <c r="A109" s="1"/>
      <c r="B109" s="16"/>
      <c r="C109" s="13" t="s">
        <v>28</v>
      </c>
      <c r="D109" s="14">
        <v>3322.57485</v>
      </c>
      <c r="E109" s="14"/>
      <c r="F109" s="14"/>
      <c r="G109" s="14"/>
      <c r="H109" s="14"/>
      <c r="I109" s="14"/>
      <c r="J109" s="14"/>
      <c r="K109" s="14"/>
      <c r="L109" s="14"/>
      <c r="M109" s="14"/>
      <c r="N109" s="14">
        <v>1847.3098</v>
      </c>
      <c r="O109" s="14">
        <v>1226.8252500000001</v>
      </c>
      <c r="P109" s="14">
        <v>860.92999999999995</v>
      </c>
      <c r="Q109" s="14">
        <v>547.30550000000005</v>
      </c>
      <c r="R109" s="14">
        <v>550.99519999999995</v>
      </c>
      <c r="S109" s="14">
        <v>1100.7605000000001</v>
      </c>
      <c r="T109" s="14">
        <v>2495.4670999999998</v>
      </c>
      <c r="U109" s="14">
        <v>2227.0702975174499</v>
      </c>
      <c r="V109" s="14">
        <v>2404.4544999999998</v>
      </c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45501</v>
      </c>
      <c r="C112" s="13" t="s">
        <v>27</v>
      </c>
      <c r="D112" s="14">
        <v>9884.3988250000002</v>
      </c>
      <c r="E112" s="14">
        <v>8009.1088</v>
      </c>
      <c r="F112" s="14">
        <v>8047.2357000000002</v>
      </c>
      <c r="G112" s="14"/>
      <c r="H112" s="14"/>
      <c r="I112" s="14">
        <v>6953.2396500000004</v>
      </c>
      <c r="J112" s="14">
        <v>6998.1310000000003</v>
      </c>
      <c r="K112" s="14">
        <v>6198.6959999999999</v>
      </c>
      <c r="L112" s="14">
        <v>2351.5688</v>
      </c>
      <c r="M112" s="14"/>
      <c r="N112" s="14"/>
      <c r="O112" s="14"/>
      <c r="P112" s="14">
        <v>340.6823</v>
      </c>
      <c r="Q112" s="14">
        <v>340.6823</v>
      </c>
      <c r="R112" s="14">
        <v>340.6823</v>
      </c>
      <c r="S112" s="14">
        <v>187.73468605639999</v>
      </c>
      <c r="T112" s="14">
        <v>5229.1632576641496</v>
      </c>
      <c r="U112" s="14">
        <v>6599.0563115396499</v>
      </c>
      <c r="V112" s="14">
        <v>7350.6506189081001</v>
      </c>
      <c r="W112" s="14">
        <v>11550.60585</v>
      </c>
      <c r="X112" s="14">
        <v>13560.027651020901</v>
      </c>
      <c r="Y112" s="14">
        <v>13314.09832228595</v>
      </c>
      <c r="Z112" s="14">
        <v>11373.942817216001</v>
      </c>
      <c r="AA112" s="15">
        <v>8040.8048757487504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>
        <v>155.58234999999999</v>
      </c>
      <c r="N113" s="14">
        <v>111.32697083585001</v>
      </c>
      <c r="O113" s="14">
        <v>108.69258407105001</v>
      </c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>
        <v>3016.9447</v>
      </c>
      <c r="H114" s="14">
        <v>2852.4455750000002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>
        <v>9050.8341</v>
      </c>
      <c r="H115" s="19">
        <v>8557.3367249999992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45502</v>
      </c>
      <c r="C116" s="13" t="s">
        <v>27</v>
      </c>
      <c r="D116" s="14">
        <v>6748.4696018249997</v>
      </c>
      <c r="E116" s="14">
        <v>6389.0280060949999</v>
      </c>
      <c r="F116" s="14">
        <v>5291.0298000000003</v>
      </c>
      <c r="G116" s="14">
        <v>5541.3144499999999</v>
      </c>
      <c r="H116" s="14">
        <v>5810.0475999999999</v>
      </c>
      <c r="I116" s="14">
        <v>7787.8912081123999</v>
      </c>
      <c r="J116" s="14">
        <v>12448.432849999999</v>
      </c>
      <c r="K116" s="14">
        <v>9601.6765242818001</v>
      </c>
      <c r="L116" s="14">
        <v>7643.1793858377996</v>
      </c>
      <c r="M116" s="14"/>
      <c r="N116" s="14"/>
      <c r="O116" s="14"/>
      <c r="P116" s="14"/>
      <c r="Q116" s="14"/>
      <c r="R116" s="14"/>
      <c r="S116" s="14">
        <v>627.86395000000005</v>
      </c>
      <c r="T116" s="14">
        <v>1853.4593</v>
      </c>
      <c r="U116" s="14">
        <v>5765.28714272245</v>
      </c>
      <c r="V116" s="14">
        <v>11941.180319521251</v>
      </c>
      <c r="W116" s="14">
        <v>17185.921068729702</v>
      </c>
      <c r="X116" s="14">
        <v>16439.787755346901</v>
      </c>
      <c r="Y116" s="14">
        <v>14144.406216125501</v>
      </c>
      <c r="Z116" s="14">
        <v>10960.895440248951</v>
      </c>
      <c r="AA116" s="15">
        <v>8241.05960189295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>
        <v>1946.9317000000001</v>
      </c>
      <c r="N117" s="14">
        <v>507.60706083780002</v>
      </c>
      <c r="O117" s="14">
        <v>429.5084108378</v>
      </c>
      <c r="P117" s="14">
        <v>20.600825</v>
      </c>
      <c r="Q117" s="14">
        <v>20.908300000000001</v>
      </c>
      <c r="R117" s="14">
        <v>90.397649999999999</v>
      </c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45503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>
        <v>10025.536875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2900.3653749999999</v>
      </c>
      <c r="E121" s="14">
        <v>2256.5912499999999</v>
      </c>
      <c r="F121" s="14">
        <v>2323.6126250000002</v>
      </c>
      <c r="G121" s="14">
        <v>2439.8240000000001</v>
      </c>
      <c r="H121" s="14">
        <v>2559.7246249999998</v>
      </c>
      <c r="I121" s="14">
        <v>2944.636375</v>
      </c>
      <c r="J121" s="14">
        <v>3356.602625</v>
      </c>
      <c r="K121" s="14"/>
      <c r="L121" s="14">
        <v>2326.8275216878751</v>
      </c>
      <c r="M121" s="14">
        <v>1406.3473012276249</v>
      </c>
      <c r="N121" s="14">
        <v>704.64675</v>
      </c>
      <c r="O121" s="14">
        <v>156.793125</v>
      </c>
      <c r="P121" s="14">
        <v>32.328409539250003</v>
      </c>
      <c r="Q121" s="14">
        <v>15.34034298025</v>
      </c>
      <c r="R121" s="14">
        <v>76.480493944000003</v>
      </c>
      <c r="S121" s="14">
        <v>312.97137500000002</v>
      </c>
      <c r="T121" s="14">
        <v>1203.0996720945</v>
      </c>
      <c r="U121" s="14">
        <v>1823.1043749999999</v>
      </c>
      <c r="V121" s="14">
        <v>2064.7502500000001</v>
      </c>
      <c r="W121" s="14">
        <v>5306.9861250000004</v>
      </c>
      <c r="X121" s="14">
        <v>6955.4660000000003</v>
      </c>
      <c r="Y121" s="14">
        <v>5043.2047499999999</v>
      </c>
      <c r="Z121" s="14">
        <v>2988.5558171443749</v>
      </c>
      <c r="AA121" s="15">
        <v>1833.625569376125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45504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>
        <v>3015.1508399999998</v>
      </c>
      <c r="S124" s="14">
        <v>4623.6105147439348</v>
      </c>
      <c r="T124" s="14">
        <v>7481.3122800000001</v>
      </c>
      <c r="U124" s="14">
        <v>8825.34159</v>
      </c>
      <c r="V124" s="14">
        <v>12236.446169999999</v>
      </c>
      <c r="W124" s="14">
        <v>16978.668525000001</v>
      </c>
      <c r="X124" s="14">
        <v>23710.496940000001</v>
      </c>
      <c r="Y124" s="14">
        <v>16994.654235000002</v>
      </c>
      <c r="Z124" s="14">
        <v>11345.389414778836</v>
      </c>
      <c r="AA124" s="15">
        <v>9316.5947550000001</v>
      </c>
    </row>
    <row r="125">
      <c r="A125" s="1"/>
      <c r="B125" s="16"/>
      <c r="C125" s="13" t="s">
        <v>28</v>
      </c>
      <c r="D125" s="14">
        <v>2358.383424674355</v>
      </c>
      <c r="E125" s="14">
        <v>1871.4440010585149</v>
      </c>
      <c r="F125" s="14">
        <v>1540.7765099999999</v>
      </c>
      <c r="G125" s="14">
        <v>1461.7117515288601</v>
      </c>
      <c r="H125" s="14">
        <v>1580.2678348581151</v>
      </c>
      <c r="I125" s="14">
        <v>2051.8687760559301</v>
      </c>
      <c r="J125" s="14">
        <v>2053.0759498581151</v>
      </c>
      <c r="K125" s="14">
        <v>3231.57276</v>
      </c>
      <c r="L125" s="14">
        <v>2922.9255899999998</v>
      </c>
      <c r="M125" s="14">
        <v>2416.916385</v>
      </c>
      <c r="N125" s="14">
        <v>1525.86945791631</v>
      </c>
      <c r="O125" s="14">
        <v>629.11808985811501</v>
      </c>
      <c r="P125" s="14">
        <v>632.05038000000002</v>
      </c>
      <c r="Q125" s="14">
        <v>524.83691477763</v>
      </c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45474</v>
      </c>
      <c r="C4" s="48">
        <f>SUM(E4:AB4)</f>
        <v>68.709999999999994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8.6899999999999995</v>
      </c>
      <c r="M4" s="51">
        <v>0</v>
      </c>
      <c r="N4" s="51">
        <v>1.3100000000000001</v>
      </c>
      <c r="O4" s="51">
        <v>3.5</v>
      </c>
      <c r="P4" s="51">
        <v>0</v>
      </c>
      <c r="Q4" s="51">
        <v>2.54</v>
      </c>
      <c r="R4" s="51">
        <v>5.1200000000000001</v>
      </c>
      <c r="S4" s="51">
        <v>7.1100000000000003</v>
      </c>
      <c r="T4" s="51">
        <v>6.5599999999999996</v>
      </c>
      <c r="U4" s="51">
        <v>11.65</v>
      </c>
      <c r="V4" s="51">
        <v>9.7300000000000004</v>
      </c>
      <c r="W4" s="51">
        <v>12.5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7.25">
      <c r="A5" s="34"/>
      <c r="B5" s="47">
        <v>45475</v>
      </c>
      <c r="C5" s="48">
        <f>SUM(E5:AB5)</f>
        <v>98.819999999999993</v>
      </c>
      <c r="D5" s="49"/>
      <c r="E5" s="50">
        <v>10.869999999999999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1.53</v>
      </c>
      <c r="M5" s="51">
        <v>12.609999999999999</v>
      </c>
      <c r="N5" s="51">
        <v>13.06</v>
      </c>
      <c r="O5" s="51">
        <v>5.1200000000000001</v>
      </c>
      <c r="P5" s="51">
        <v>7.4900000000000002</v>
      </c>
      <c r="Q5" s="51">
        <v>4.4699999999999998</v>
      </c>
      <c r="R5" s="51">
        <v>11.359999999999999</v>
      </c>
      <c r="S5" s="51">
        <v>4.4400000000000004</v>
      </c>
      <c r="T5" s="51">
        <v>0</v>
      </c>
      <c r="U5" s="51">
        <v>10.01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9.4499999999999993</v>
      </c>
      <c r="AB5" s="52">
        <v>8.4100000000000001</v>
      </c>
    </row>
    <row r="6" ht="16.5">
      <c r="A6" s="34"/>
      <c r="B6" s="53">
        <v>45476</v>
      </c>
      <c r="C6" s="48">
        <f>SUM(E6:AB6)</f>
        <v>0.28999999999999998</v>
      </c>
      <c r="D6" s="49"/>
      <c r="E6" s="50">
        <v>0.28999999999999998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45477</v>
      </c>
      <c r="C7" s="48">
        <f>SUM(E7:AB7)</f>
        <v>41.440000000000005</v>
      </c>
      <c r="D7" s="49"/>
      <c r="E7" s="50">
        <v>8.6300000000000008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9.7400000000000002</v>
      </c>
      <c r="N7" s="51">
        <v>0</v>
      </c>
      <c r="O7" s="51">
        <v>0</v>
      </c>
      <c r="P7" s="51">
        <v>0</v>
      </c>
      <c r="Q7" s="51">
        <v>0.01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10.81</v>
      </c>
      <c r="X7" s="51">
        <v>0</v>
      </c>
      <c r="Y7" s="51">
        <v>0</v>
      </c>
      <c r="Z7" s="51">
        <v>12.25</v>
      </c>
      <c r="AA7" s="51">
        <v>0</v>
      </c>
      <c r="AB7" s="52">
        <v>0</v>
      </c>
    </row>
    <row r="8" ht="16.5">
      <c r="A8" s="34"/>
      <c r="B8" s="53">
        <v>45478</v>
      </c>
      <c r="C8" s="48">
        <f>SUM(E8:AB8)</f>
        <v>6.9299999999999997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6.9299999999999997</v>
      </c>
      <c r="AA8" s="51">
        <v>0</v>
      </c>
      <c r="AB8" s="52">
        <v>0</v>
      </c>
    </row>
    <row r="9" ht="16.5">
      <c r="A9" s="34"/>
      <c r="B9" s="53">
        <v>45479</v>
      </c>
      <c r="C9" s="48">
        <f>SUM(E9:AB9)</f>
        <v>60.549999999999997</v>
      </c>
      <c r="D9" s="49"/>
      <c r="E9" s="50">
        <v>0</v>
      </c>
      <c r="F9" s="51">
        <v>8</v>
      </c>
      <c r="G9" s="51">
        <v>3.1600000000000001</v>
      </c>
      <c r="H9" s="51">
        <v>0</v>
      </c>
      <c r="I9" s="51">
        <v>0.46000000000000002</v>
      </c>
      <c r="J9" s="51">
        <v>5.0800000000000001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12.73</v>
      </c>
      <c r="W9" s="51">
        <v>11.42</v>
      </c>
      <c r="X9" s="51">
        <v>10.65</v>
      </c>
      <c r="Y9" s="51">
        <v>0</v>
      </c>
      <c r="Z9" s="51">
        <v>0</v>
      </c>
      <c r="AA9" s="51">
        <v>9.0500000000000007</v>
      </c>
      <c r="AB9" s="52">
        <v>0</v>
      </c>
    </row>
    <row r="10" ht="16.5">
      <c r="A10" s="34"/>
      <c r="B10" s="53">
        <v>45480</v>
      </c>
      <c r="C10" s="48">
        <f>SUM(E10:AB10)</f>
        <v>111.42999999999999</v>
      </c>
      <c r="D10" s="49"/>
      <c r="E10" s="50">
        <v>11.960000000000001</v>
      </c>
      <c r="F10" s="51">
        <v>10.550000000000001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11.779999999999999</v>
      </c>
      <c r="W10" s="51">
        <v>12.85</v>
      </c>
      <c r="X10" s="51">
        <v>12.859999999999999</v>
      </c>
      <c r="Y10" s="51">
        <v>12.859999999999999</v>
      </c>
      <c r="Z10" s="51">
        <v>12.85</v>
      </c>
      <c r="AA10" s="51">
        <v>12.869999999999999</v>
      </c>
      <c r="AB10" s="52">
        <v>12.85</v>
      </c>
    </row>
    <row r="11" ht="16.5">
      <c r="A11" s="34"/>
      <c r="B11" s="53">
        <v>45481</v>
      </c>
      <c r="C11" s="48">
        <f>SUM(E11:AB11)</f>
        <v>196.74000000000001</v>
      </c>
      <c r="D11" s="49"/>
      <c r="E11" s="50">
        <v>11.039999999999999</v>
      </c>
      <c r="F11" s="51">
        <v>0</v>
      </c>
      <c r="G11" s="51">
        <v>8.5500000000000007</v>
      </c>
      <c r="H11" s="51">
        <v>10.98</v>
      </c>
      <c r="I11" s="51">
        <v>10.42</v>
      </c>
      <c r="J11" s="51">
        <v>12.81</v>
      </c>
      <c r="K11" s="51">
        <v>12.81</v>
      </c>
      <c r="L11" s="51">
        <v>12.970000000000001</v>
      </c>
      <c r="M11" s="51">
        <v>12.949999999999999</v>
      </c>
      <c r="N11" s="51">
        <v>0</v>
      </c>
      <c r="O11" s="51">
        <v>11.84</v>
      </c>
      <c r="P11" s="51">
        <v>0</v>
      </c>
      <c r="Q11" s="51">
        <v>0</v>
      </c>
      <c r="R11" s="51">
        <v>12.619999999999999</v>
      </c>
      <c r="S11" s="51">
        <v>12.82</v>
      </c>
      <c r="T11" s="51">
        <v>12.859999999999999</v>
      </c>
      <c r="U11" s="51">
        <v>4.3300000000000001</v>
      </c>
      <c r="V11" s="51">
        <v>12.65</v>
      </c>
      <c r="W11" s="51">
        <v>12.529999999999999</v>
      </c>
      <c r="X11" s="51">
        <v>12.57</v>
      </c>
      <c r="Y11" s="51">
        <v>11.73</v>
      </c>
      <c r="Z11" s="51">
        <v>0.26000000000000001</v>
      </c>
      <c r="AA11" s="51">
        <v>0</v>
      </c>
      <c r="AB11" s="52">
        <v>0</v>
      </c>
    </row>
    <row r="12" ht="16.5">
      <c r="A12" s="34"/>
      <c r="B12" s="53">
        <v>45482</v>
      </c>
      <c r="C12" s="48">
        <f>SUM(E12:AB12)</f>
        <v>213.99999999999994</v>
      </c>
      <c r="D12" s="49"/>
      <c r="E12" s="50">
        <v>1.1000000000000001</v>
      </c>
      <c r="F12" s="51">
        <v>8.8499999999999996</v>
      </c>
      <c r="G12" s="51">
        <v>0</v>
      </c>
      <c r="H12" s="51">
        <v>0</v>
      </c>
      <c r="I12" s="51">
        <v>0</v>
      </c>
      <c r="J12" s="51">
        <v>0</v>
      </c>
      <c r="K12" s="51">
        <v>5.4874999999999998</v>
      </c>
      <c r="L12" s="51">
        <v>13.105</v>
      </c>
      <c r="M12" s="51">
        <v>12.967499999999999</v>
      </c>
      <c r="N12" s="51">
        <v>0</v>
      </c>
      <c r="O12" s="51">
        <v>12.17</v>
      </c>
      <c r="P12" s="51">
        <v>11.67</v>
      </c>
      <c r="Q12" s="51">
        <v>12.779999999999999</v>
      </c>
      <c r="R12" s="51">
        <v>8.3200000000000003</v>
      </c>
      <c r="S12" s="51">
        <v>12.880000000000001</v>
      </c>
      <c r="T12" s="51">
        <v>12.029999999999999</v>
      </c>
      <c r="U12" s="51">
        <v>12.82</v>
      </c>
      <c r="V12" s="51">
        <v>12.82</v>
      </c>
      <c r="W12" s="51">
        <v>12.82</v>
      </c>
      <c r="X12" s="51">
        <v>12.92</v>
      </c>
      <c r="Y12" s="51">
        <v>12.82</v>
      </c>
      <c r="Z12" s="51">
        <v>12.81</v>
      </c>
      <c r="AA12" s="51">
        <v>12.81</v>
      </c>
      <c r="AB12" s="52">
        <v>12.82</v>
      </c>
    </row>
    <row r="13" ht="16.5">
      <c r="A13" s="34"/>
      <c r="B13" s="53">
        <v>45483</v>
      </c>
      <c r="C13" s="48">
        <f>SUM(E13:AB13)</f>
        <v>202.60749999999996</v>
      </c>
      <c r="D13" s="49"/>
      <c r="E13" s="50">
        <v>0</v>
      </c>
      <c r="F13" s="51">
        <v>0</v>
      </c>
      <c r="G13" s="51">
        <v>12.949999999999999</v>
      </c>
      <c r="H13" s="51">
        <v>13.17</v>
      </c>
      <c r="I13" s="51">
        <v>13.16</v>
      </c>
      <c r="J13" s="51">
        <v>12.76</v>
      </c>
      <c r="K13" s="51">
        <v>12.94</v>
      </c>
      <c r="L13" s="51">
        <v>12.949999999999999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12.4725</v>
      </c>
      <c r="T13" s="51">
        <v>12.885</v>
      </c>
      <c r="U13" s="51">
        <v>9.0500000000000007</v>
      </c>
      <c r="V13" s="51">
        <v>12.869999999999999</v>
      </c>
      <c r="W13" s="51">
        <v>12.869999999999999</v>
      </c>
      <c r="X13" s="51">
        <v>12.98</v>
      </c>
      <c r="Y13" s="51">
        <v>12.890000000000001</v>
      </c>
      <c r="Z13" s="51">
        <v>12.880000000000001</v>
      </c>
      <c r="AA13" s="51">
        <v>12.890000000000001</v>
      </c>
      <c r="AB13" s="52">
        <v>12.890000000000001</v>
      </c>
    </row>
    <row r="14" ht="16.5">
      <c r="A14" s="34"/>
      <c r="B14" s="53">
        <v>45484</v>
      </c>
      <c r="C14" s="48">
        <f>SUM(E14:AB14)</f>
        <v>215.62999999999997</v>
      </c>
      <c r="D14" s="49"/>
      <c r="E14" s="50">
        <v>0</v>
      </c>
      <c r="F14" s="51">
        <v>0</v>
      </c>
      <c r="G14" s="51">
        <v>0</v>
      </c>
      <c r="H14" s="51">
        <v>4.29</v>
      </c>
      <c r="I14" s="51">
        <v>12.199999999999999</v>
      </c>
      <c r="J14" s="51">
        <v>13.15</v>
      </c>
      <c r="K14" s="51">
        <v>8.5500000000000007</v>
      </c>
      <c r="L14" s="51">
        <v>9.9600000000000009</v>
      </c>
      <c r="M14" s="51">
        <v>6.0599999999999996</v>
      </c>
      <c r="N14" s="51">
        <v>3.8799999999999999</v>
      </c>
      <c r="O14" s="51">
        <v>12.66</v>
      </c>
      <c r="P14" s="51">
        <v>9.6899999999999995</v>
      </c>
      <c r="Q14" s="51">
        <v>5.2400000000000002</v>
      </c>
      <c r="R14" s="51">
        <v>5.5999999999999996</v>
      </c>
      <c r="S14" s="51">
        <v>10.1</v>
      </c>
      <c r="T14" s="51">
        <v>12.33</v>
      </c>
      <c r="U14" s="51">
        <v>12.48</v>
      </c>
      <c r="V14" s="51">
        <v>12.43</v>
      </c>
      <c r="W14" s="51">
        <v>12.85</v>
      </c>
      <c r="X14" s="51">
        <v>12.880000000000001</v>
      </c>
      <c r="Y14" s="51">
        <v>12.470000000000001</v>
      </c>
      <c r="Z14" s="51">
        <v>12.890000000000001</v>
      </c>
      <c r="AA14" s="51">
        <v>12.970000000000001</v>
      </c>
      <c r="AB14" s="52">
        <v>12.949999999999999</v>
      </c>
    </row>
    <row r="15" ht="16.5">
      <c r="A15" s="34"/>
      <c r="B15" s="53">
        <v>45485</v>
      </c>
      <c r="C15" s="48">
        <f>SUM(E15:AB15)</f>
        <v>218.58000000000001</v>
      </c>
      <c r="D15" s="49"/>
      <c r="E15" s="50">
        <v>0</v>
      </c>
      <c r="F15" s="51">
        <v>0</v>
      </c>
      <c r="G15" s="51">
        <v>7.5700000000000003</v>
      </c>
      <c r="H15" s="51">
        <v>0.40000000000000002</v>
      </c>
      <c r="I15" s="51">
        <v>0</v>
      </c>
      <c r="J15" s="51">
        <v>8.7799999999999994</v>
      </c>
      <c r="K15" s="51">
        <v>12.119999999999999</v>
      </c>
      <c r="L15" s="51">
        <v>7.4000000000000004</v>
      </c>
      <c r="M15" s="51">
        <v>12.26</v>
      </c>
      <c r="N15" s="51">
        <v>13</v>
      </c>
      <c r="O15" s="51">
        <v>13.02</v>
      </c>
      <c r="P15" s="51">
        <v>3.9300000000000002</v>
      </c>
      <c r="Q15" s="51">
        <v>9.4000000000000004</v>
      </c>
      <c r="R15" s="51">
        <v>2.1299999999999999</v>
      </c>
      <c r="S15" s="51">
        <v>12.880000000000001</v>
      </c>
      <c r="T15" s="51">
        <v>12.880000000000001</v>
      </c>
      <c r="U15" s="51">
        <v>12.82</v>
      </c>
      <c r="V15" s="51">
        <v>12.73</v>
      </c>
      <c r="W15" s="51">
        <v>12.789999999999999</v>
      </c>
      <c r="X15" s="51">
        <v>13.15</v>
      </c>
      <c r="Y15" s="51">
        <v>13.09</v>
      </c>
      <c r="Z15" s="51">
        <v>12.74</v>
      </c>
      <c r="AA15" s="51">
        <v>12.74</v>
      </c>
      <c r="AB15" s="52">
        <v>12.75</v>
      </c>
    </row>
    <row r="16" ht="16.5">
      <c r="A16" s="34"/>
      <c r="B16" s="53">
        <v>45486</v>
      </c>
      <c r="C16" s="48">
        <f>SUM(E16:AB16)</f>
        <v>202.13999999999996</v>
      </c>
      <c r="D16" s="49"/>
      <c r="E16" s="50">
        <v>12.880000000000001</v>
      </c>
      <c r="F16" s="51">
        <v>12.76</v>
      </c>
      <c r="G16" s="51">
        <v>12.76</v>
      </c>
      <c r="H16" s="51">
        <v>13.16</v>
      </c>
      <c r="I16" s="51">
        <v>0.67000000000000004</v>
      </c>
      <c r="J16" s="51">
        <v>0</v>
      </c>
      <c r="K16" s="51">
        <v>0</v>
      </c>
      <c r="L16" s="51">
        <v>10.550000000000001</v>
      </c>
      <c r="M16" s="51">
        <v>12.93</v>
      </c>
      <c r="N16" s="51">
        <v>1</v>
      </c>
      <c r="O16" s="51">
        <v>0</v>
      </c>
      <c r="P16" s="51">
        <v>0</v>
      </c>
      <c r="Q16" s="51">
        <v>0</v>
      </c>
      <c r="R16" s="51">
        <v>0</v>
      </c>
      <c r="S16" s="51">
        <v>8.9499999999999993</v>
      </c>
      <c r="T16" s="51">
        <v>12.92</v>
      </c>
      <c r="U16" s="51">
        <v>12.890000000000001</v>
      </c>
      <c r="V16" s="51">
        <v>12.99</v>
      </c>
      <c r="W16" s="51">
        <v>12.98</v>
      </c>
      <c r="X16" s="51">
        <v>12.92</v>
      </c>
      <c r="Y16" s="51">
        <v>12.92</v>
      </c>
      <c r="Z16" s="51">
        <v>13.02</v>
      </c>
      <c r="AA16" s="51">
        <v>12.92</v>
      </c>
      <c r="AB16" s="52">
        <v>12.92</v>
      </c>
    </row>
    <row r="17" ht="16.5">
      <c r="A17" s="34"/>
      <c r="B17" s="53">
        <v>45487</v>
      </c>
      <c r="C17" s="48">
        <f>SUM(E17:AB17)</f>
        <v>232.32999999999998</v>
      </c>
      <c r="D17" s="49"/>
      <c r="E17" s="50">
        <v>12.93</v>
      </c>
      <c r="F17" s="51">
        <v>12.91</v>
      </c>
      <c r="G17" s="51">
        <v>0</v>
      </c>
      <c r="H17" s="51">
        <v>9.2100000000000009</v>
      </c>
      <c r="I17" s="51">
        <v>0</v>
      </c>
      <c r="J17" s="51">
        <v>9.9399999999999995</v>
      </c>
      <c r="K17" s="51">
        <v>2.73</v>
      </c>
      <c r="L17" s="51">
        <v>4.4400000000000004</v>
      </c>
      <c r="M17" s="51">
        <v>1.3300000000000001</v>
      </c>
      <c r="N17" s="51">
        <v>0.73999999999999999</v>
      </c>
      <c r="O17" s="51">
        <v>12.119999999999999</v>
      </c>
      <c r="P17" s="51">
        <v>12.039999999999999</v>
      </c>
      <c r="Q17" s="51">
        <v>11.710000000000001</v>
      </c>
      <c r="R17" s="51">
        <v>12.460000000000001</v>
      </c>
      <c r="S17" s="51">
        <v>12.91</v>
      </c>
      <c r="T17" s="51">
        <v>12.949999999999999</v>
      </c>
      <c r="U17" s="51">
        <v>13.02</v>
      </c>
      <c r="V17" s="51">
        <v>12.99</v>
      </c>
      <c r="W17" s="51">
        <v>12.98</v>
      </c>
      <c r="X17" s="51">
        <v>12.970000000000001</v>
      </c>
      <c r="Y17" s="51">
        <v>12.98</v>
      </c>
      <c r="Z17" s="51">
        <v>12.99</v>
      </c>
      <c r="AA17" s="51">
        <v>12.98</v>
      </c>
      <c r="AB17" s="52">
        <v>13</v>
      </c>
    </row>
    <row r="18" ht="16.5">
      <c r="A18" s="34"/>
      <c r="B18" s="53">
        <v>45488</v>
      </c>
      <c r="C18" s="48">
        <f>SUM(E18:AB18)</f>
        <v>228.81999999999999</v>
      </c>
      <c r="D18" s="49"/>
      <c r="E18" s="50">
        <v>12.99</v>
      </c>
      <c r="F18" s="51">
        <v>12.98</v>
      </c>
      <c r="G18" s="51">
        <v>12.93</v>
      </c>
      <c r="H18" s="51">
        <v>0</v>
      </c>
      <c r="I18" s="51">
        <v>0</v>
      </c>
      <c r="J18" s="51">
        <v>2.5800000000000001</v>
      </c>
      <c r="K18" s="51">
        <v>12.890000000000001</v>
      </c>
      <c r="L18" s="51">
        <v>12.83</v>
      </c>
      <c r="M18" s="51">
        <v>13.06</v>
      </c>
      <c r="N18" s="51">
        <v>0</v>
      </c>
      <c r="O18" s="51">
        <v>11.56</v>
      </c>
      <c r="P18" s="51">
        <v>8.6699999999999999</v>
      </c>
      <c r="Q18" s="51">
        <v>12.85</v>
      </c>
      <c r="R18" s="51">
        <v>12.359999999999999</v>
      </c>
      <c r="S18" s="51">
        <v>12.960000000000001</v>
      </c>
      <c r="T18" s="51">
        <v>0</v>
      </c>
      <c r="U18" s="51">
        <v>12.25</v>
      </c>
      <c r="V18" s="51">
        <v>9.9399999999999995</v>
      </c>
      <c r="W18" s="51">
        <v>13.01</v>
      </c>
      <c r="X18" s="51">
        <v>13.02</v>
      </c>
      <c r="Y18" s="51">
        <v>13</v>
      </c>
      <c r="Z18" s="51">
        <v>13.029999999999999</v>
      </c>
      <c r="AA18" s="51">
        <v>12.31</v>
      </c>
      <c r="AB18" s="52">
        <v>3.6000000000000001</v>
      </c>
    </row>
    <row r="19" ht="16.5">
      <c r="A19" s="34"/>
      <c r="B19" s="53">
        <v>45489</v>
      </c>
      <c r="C19" s="48">
        <f>SUM(E19:AB19)</f>
        <v>140.37999999999997</v>
      </c>
      <c r="D19" s="49"/>
      <c r="E19" s="50">
        <v>2.6299999999999999</v>
      </c>
      <c r="F19" s="51">
        <v>7.6100000000000003</v>
      </c>
      <c r="G19" s="51">
        <v>0</v>
      </c>
      <c r="H19" s="51">
        <v>0</v>
      </c>
      <c r="I19" s="51">
        <v>12</v>
      </c>
      <c r="J19" s="51">
        <v>12.67</v>
      </c>
      <c r="K19" s="51">
        <v>12.869999999999999</v>
      </c>
      <c r="L19" s="51">
        <v>12.630000000000001</v>
      </c>
      <c r="M19" s="51">
        <v>13.199999999999999</v>
      </c>
      <c r="N19" s="51">
        <v>0</v>
      </c>
      <c r="O19" s="51">
        <v>11.25</v>
      </c>
      <c r="P19" s="51">
        <v>1.1299999999999999</v>
      </c>
      <c r="Q19" s="51">
        <v>1.4399999999999999</v>
      </c>
      <c r="R19" s="51">
        <v>7.0499999999999998</v>
      </c>
      <c r="S19" s="51">
        <v>1.03</v>
      </c>
      <c r="T19" s="51">
        <v>2.6499999999999999</v>
      </c>
      <c r="U19" s="51">
        <v>0</v>
      </c>
      <c r="V19" s="51">
        <v>11.52</v>
      </c>
      <c r="W19" s="51">
        <v>11.43</v>
      </c>
      <c r="X19" s="51">
        <v>12.92</v>
      </c>
      <c r="Y19" s="51">
        <v>0</v>
      </c>
      <c r="Z19" s="51">
        <v>6.3499999999999996</v>
      </c>
      <c r="AA19" s="51">
        <v>0</v>
      </c>
      <c r="AB19" s="52">
        <v>0</v>
      </c>
    </row>
    <row r="20" ht="16.5">
      <c r="A20" s="34"/>
      <c r="B20" s="53">
        <v>45490</v>
      </c>
      <c r="C20" s="48">
        <f>SUM(E20:AB20)</f>
        <v>100.78</v>
      </c>
      <c r="D20" s="49"/>
      <c r="E20" s="50">
        <v>0</v>
      </c>
      <c r="F20" s="51">
        <v>5.4000000000000004</v>
      </c>
      <c r="G20" s="51">
        <v>10.48</v>
      </c>
      <c r="H20" s="51">
        <v>0</v>
      </c>
      <c r="I20" s="51">
        <v>0</v>
      </c>
      <c r="J20" s="51">
        <v>0</v>
      </c>
      <c r="K20" s="51">
        <v>9.8800000000000008</v>
      </c>
      <c r="L20" s="51">
        <v>5.4699999999999998</v>
      </c>
      <c r="M20" s="51">
        <v>11.15</v>
      </c>
      <c r="N20" s="51">
        <v>11.56</v>
      </c>
      <c r="O20" s="51">
        <v>0</v>
      </c>
      <c r="P20" s="51">
        <v>0.72999999999999998</v>
      </c>
      <c r="Q20" s="51">
        <v>0.83999999999999997</v>
      </c>
      <c r="R20" s="51">
        <v>11.32</v>
      </c>
      <c r="S20" s="51">
        <v>12.83</v>
      </c>
      <c r="T20" s="51">
        <v>11.529999999999999</v>
      </c>
      <c r="U20" s="51">
        <v>8.3800000000000008</v>
      </c>
      <c r="V20" s="51">
        <v>0</v>
      </c>
      <c r="W20" s="51">
        <v>0</v>
      </c>
      <c r="X20" s="51">
        <v>0</v>
      </c>
      <c r="Y20" s="51">
        <v>0</v>
      </c>
      <c r="Z20" s="51">
        <v>1.05</v>
      </c>
      <c r="AA20" s="51">
        <v>0.16</v>
      </c>
      <c r="AB20" s="52">
        <v>0</v>
      </c>
    </row>
    <row r="21" ht="16.5">
      <c r="A21" s="34"/>
      <c r="B21" s="53">
        <v>45491</v>
      </c>
      <c r="C21" s="48">
        <f>SUM(E21:AB21)</f>
        <v>108.49000000000001</v>
      </c>
      <c r="D21" s="49"/>
      <c r="E21" s="50">
        <v>12.82</v>
      </c>
      <c r="F21" s="51">
        <v>0</v>
      </c>
      <c r="G21" s="51">
        <v>11.380000000000001</v>
      </c>
      <c r="H21" s="51">
        <v>0</v>
      </c>
      <c r="I21" s="51">
        <v>0</v>
      </c>
      <c r="J21" s="51">
        <v>0</v>
      </c>
      <c r="K21" s="51">
        <v>11.92</v>
      </c>
      <c r="L21" s="51">
        <v>7.4900000000000002</v>
      </c>
      <c r="M21" s="51">
        <v>0</v>
      </c>
      <c r="N21" s="51">
        <v>2.02</v>
      </c>
      <c r="O21" s="51">
        <v>10.49</v>
      </c>
      <c r="P21" s="51">
        <v>7.9100000000000001</v>
      </c>
      <c r="Q21" s="51">
        <v>5.6299999999999999</v>
      </c>
      <c r="R21" s="51">
        <v>12.92</v>
      </c>
      <c r="S21" s="51">
        <v>0</v>
      </c>
      <c r="T21" s="51">
        <v>12.970000000000001</v>
      </c>
      <c r="U21" s="51">
        <v>12.94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45492</v>
      </c>
      <c r="C22" s="48">
        <f>SUM(E22:AB22)</f>
        <v>135.49000000000001</v>
      </c>
      <c r="D22" s="49"/>
      <c r="E22" s="50">
        <v>7.4900000000000002</v>
      </c>
      <c r="F22" s="51">
        <v>12.84</v>
      </c>
      <c r="G22" s="51">
        <v>12.869999999999999</v>
      </c>
      <c r="H22" s="51">
        <v>0</v>
      </c>
      <c r="I22" s="51">
        <v>0</v>
      </c>
      <c r="J22" s="51">
        <v>0</v>
      </c>
      <c r="K22" s="51">
        <v>13.050000000000001</v>
      </c>
      <c r="L22" s="51">
        <v>13.06</v>
      </c>
      <c r="M22" s="51">
        <v>0</v>
      </c>
      <c r="N22" s="51">
        <v>12.619999999999999</v>
      </c>
      <c r="O22" s="51">
        <v>0</v>
      </c>
      <c r="P22" s="51">
        <v>0</v>
      </c>
      <c r="Q22" s="51">
        <v>0</v>
      </c>
      <c r="R22" s="51">
        <v>6.6600000000000001</v>
      </c>
      <c r="S22" s="51">
        <v>2.5800000000000001</v>
      </c>
      <c r="T22" s="51">
        <v>12.109999999999999</v>
      </c>
      <c r="U22" s="51">
        <v>12.77</v>
      </c>
      <c r="V22" s="51">
        <v>0</v>
      </c>
      <c r="W22" s="51">
        <v>0</v>
      </c>
      <c r="X22" s="51">
        <v>0</v>
      </c>
      <c r="Y22" s="51">
        <v>1.3799999999999999</v>
      </c>
      <c r="Z22" s="51">
        <v>5.1200000000000001</v>
      </c>
      <c r="AA22" s="51">
        <v>12.050000000000001</v>
      </c>
      <c r="AB22" s="52">
        <v>10.890000000000001</v>
      </c>
    </row>
    <row r="23" ht="16.5">
      <c r="A23" s="34"/>
      <c r="B23" s="53">
        <v>45493</v>
      </c>
      <c r="C23" s="48">
        <f>SUM(E23:AB23)</f>
        <v>64.219999999999999</v>
      </c>
      <c r="D23" s="49"/>
      <c r="E23" s="50">
        <v>12.380000000000001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1.95</v>
      </c>
      <c r="S23" s="51">
        <v>0</v>
      </c>
      <c r="T23" s="51">
        <v>11.960000000000001</v>
      </c>
      <c r="U23" s="51">
        <v>11.6</v>
      </c>
      <c r="V23" s="51">
        <v>12.82</v>
      </c>
      <c r="W23" s="51">
        <v>0</v>
      </c>
      <c r="X23" s="51">
        <v>5.9400000000000004</v>
      </c>
      <c r="Y23" s="51">
        <v>7.5700000000000003</v>
      </c>
      <c r="Z23" s="51">
        <v>0</v>
      </c>
      <c r="AA23" s="51">
        <v>0</v>
      </c>
      <c r="AB23" s="52">
        <v>0</v>
      </c>
    </row>
    <row r="24" ht="16.5">
      <c r="A24" s="34"/>
      <c r="B24" s="53">
        <v>45494</v>
      </c>
      <c r="C24" s="48">
        <f>SUM(E24:AB24)</f>
        <v>107.3</v>
      </c>
      <c r="D24" s="49"/>
      <c r="E24" s="50">
        <v>12.720000000000001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12.26</v>
      </c>
      <c r="L24" s="51">
        <v>7.0899999999999999</v>
      </c>
      <c r="M24" s="51">
        <v>5.2999999999999998</v>
      </c>
      <c r="N24" s="51">
        <v>0</v>
      </c>
      <c r="O24" s="51">
        <v>0</v>
      </c>
      <c r="P24" s="51">
        <v>0.16</v>
      </c>
      <c r="Q24" s="51">
        <v>12.65</v>
      </c>
      <c r="R24" s="51">
        <v>5.2199999999999998</v>
      </c>
      <c r="S24" s="51">
        <v>12.56</v>
      </c>
      <c r="T24" s="51">
        <v>0</v>
      </c>
      <c r="U24" s="51">
        <v>0</v>
      </c>
      <c r="V24" s="51">
        <v>9.7899999999999991</v>
      </c>
      <c r="W24" s="51">
        <v>0</v>
      </c>
      <c r="X24" s="51">
        <v>11.92</v>
      </c>
      <c r="Y24" s="51">
        <v>7.9100000000000001</v>
      </c>
      <c r="Z24" s="51">
        <v>5.5899999999999999</v>
      </c>
      <c r="AA24" s="51">
        <v>4.1299999999999999</v>
      </c>
      <c r="AB24" s="52">
        <v>0</v>
      </c>
    </row>
    <row r="25" ht="16.5">
      <c r="A25" s="34"/>
      <c r="B25" s="53">
        <v>45495</v>
      </c>
      <c r="C25" s="48">
        <f>SUM(E25:AB25)</f>
        <v>100.59999999999999</v>
      </c>
      <c r="D25" s="49"/>
      <c r="E25" s="50">
        <v>12.880000000000001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10.539999999999999</v>
      </c>
      <c r="L25" s="51">
        <v>11.279999999999999</v>
      </c>
      <c r="M25" s="51">
        <v>4.25</v>
      </c>
      <c r="N25" s="51">
        <v>12.6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12.699999999999999</v>
      </c>
      <c r="Y25" s="51">
        <v>12.83</v>
      </c>
      <c r="Z25" s="51">
        <v>11.35</v>
      </c>
      <c r="AA25" s="51">
        <v>12.17</v>
      </c>
      <c r="AB25" s="52">
        <v>0</v>
      </c>
    </row>
    <row r="26" ht="16.5">
      <c r="A26" s="34"/>
      <c r="B26" s="53">
        <v>45496</v>
      </c>
      <c r="C26" s="48">
        <f>SUM(E26:AB26)</f>
        <v>121.64999999999999</v>
      </c>
      <c r="D26" s="49"/>
      <c r="E26" s="50">
        <v>4.79</v>
      </c>
      <c r="F26" s="51">
        <v>1.4199999999999999</v>
      </c>
      <c r="G26" s="51">
        <v>0</v>
      </c>
      <c r="H26" s="51">
        <v>0</v>
      </c>
      <c r="I26" s="51">
        <v>0</v>
      </c>
      <c r="J26" s="51">
        <v>8.1799999999999997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11.859999999999999</v>
      </c>
      <c r="Q26" s="51">
        <v>11.800000000000001</v>
      </c>
      <c r="R26" s="51">
        <v>12.77</v>
      </c>
      <c r="S26" s="51">
        <v>12.67</v>
      </c>
      <c r="T26" s="51">
        <v>11.9</v>
      </c>
      <c r="U26" s="51">
        <v>0.98999999999999999</v>
      </c>
      <c r="V26" s="51">
        <v>10.17</v>
      </c>
      <c r="W26" s="51">
        <v>6.6900000000000004</v>
      </c>
      <c r="X26" s="51">
        <v>12.619999999999999</v>
      </c>
      <c r="Y26" s="51">
        <v>12.550000000000001</v>
      </c>
      <c r="Z26" s="51">
        <v>0</v>
      </c>
      <c r="AA26" s="51">
        <v>0</v>
      </c>
      <c r="AB26" s="52">
        <v>3.2400000000000002</v>
      </c>
    </row>
    <row r="27" ht="16.5">
      <c r="A27" s="34"/>
      <c r="B27" s="53">
        <v>45497</v>
      </c>
      <c r="C27" s="48">
        <f>SUM(E27:AB27)</f>
        <v>153.59</v>
      </c>
      <c r="D27" s="49"/>
      <c r="E27" s="50">
        <v>10.42</v>
      </c>
      <c r="F27" s="51">
        <v>12.199999999999999</v>
      </c>
      <c r="G27" s="51">
        <v>0</v>
      </c>
      <c r="H27" s="51">
        <v>0</v>
      </c>
      <c r="I27" s="51">
        <v>0</v>
      </c>
      <c r="J27" s="51">
        <v>2.3999999999999999</v>
      </c>
      <c r="K27" s="51">
        <v>0</v>
      </c>
      <c r="L27" s="51">
        <v>12.17</v>
      </c>
      <c r="M27" s="51">
        <v>12.85</v>
      </c>
      <c r="N27" s="51">
        <v>12.98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13.15</v>
      </c>
      <c r="V27" s="51">
        <v>12.99</v>
      </c>
      <c r="W27" s="51">
        <v>12.84</v>
      </c>
      <c r="X27" s="51">
        <v>12.720000000000001</v>
      </c>
      <c r="Y27" s="51">
        <v>12.859999999999999</v>
      </c>
      <c r="Z27" s="51">
        <v>13.039999999999999</v>
      </c>
      <c r="AA27" s="51">
        <v>12.970000000000001</v>
      </c>
      <c r="AB27" s="52">
        <v>0</v>
      </c>
    </row>
    <row r="28" ht="16.5">
      <c r="A28" s="34"/>
      <c r="B28" s="53">
        <v>45498</v>
      </c>
      <c r="C28" s="48">
        <f>SUM(E28:AB28)</f>
        <v>172.35000000000002</v>
      </c>
      <c r="D28" s="49"/>
      <c r="E28" s="50">
        <v>0</v>
      </c>
      <c r="F28" s="51">
        <v>11.66</v>
      </c>
      <c r="G28" s="51">
        <v>0</v>
      </c>
      <c r="H28" s="51">
        <v>0</v>
      </c>
      <c r="I28" s="51">
        <v>0</v>
      </c>
      <c r="J28" s="51">
        <v>10.94</v>
      </c>
      <c r="K28" s="51">
        <v>11.050000000000001</v>
      </c>
      <c r="L28" s="51">
        <v>12.890000000000001</v>
      </c>
      <c r="M28" s="51">
        <v>12.75</v>
      </c>
      <c r="N28" s="51">
        <v>12.85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10.76</v>
      </c>
      <c r="V28" s="51">
        <v>11.69</v>
      </c>
      <c r="W28" s="51">
        <v>12.94</v>
      </c>
      <c r="X28" s="51">
        <v>12.949999999999999</v>
      </c>
      <c r="Y28" s="51">
        <v>12.99</v>
      </c>
      <c r="Z28" s="51">
        <v>13.029999999999999</v>
      </c>
      <c r="AA28" s="51">
        <v>13.050000000000001</v>
      </c>
      <c r="AB28" s="52">
        <v>12.800000000000001</v>
      </c>
    </row>
    <row r="29" ht="16.5">
      <c r="A29" s="34"/>
      <c r="B29" s="53">
        <v>45499</v>
      </c>
      <c r="C29" s="48">
        <f>SUM(E29:AB29)</f>
        <v>139.36999999999998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0.65000000000000002</v>
      </c>
      <c r="K29" s="51">
        <v>0</v>
      </c>
      <c r="L29" s="51">
        <v>0</v>
      </c>
      <c r="M29" s="51">
        <v>0</v>
      </c>
      <c r="N29" s="51">
        <v>12.1</v>
      </c>
      <c r="O29" s="51">
        <v>6.6500000000000004</v>
      </c>
      <c r="P29" s="51">
        <v>0</v>
      </c>
      <c r="Q29" s="51">
        <v>2.98</v>
      </c>
      <c r="R29" s="51">
        <v>0</v>
      </c>
      <c r="S29" s="51">
        <v>12.31</v>
      </c>
      <c r="T29" s="51">
        <v>12.640000000000001</v>
      </c>
      <c r="U29" s="51">
        <v>5.2999999999999998</v>
      </c>
      <c r="V29" s="51">
        <v>9.9399999999999995</v>
      </c>
      <c r="W29" s="51">
        <v>12.789999999999999</v>
      </c>
      <c r="X29" s="51">
        <v>12.880000000000001</v>
      </c>
      <c r="Y29" s="51">
        <v>12.76</v>
      </c>
      <c r="Z29" s="51">
        <v>12.83</v>
      </c>
      <c r="AA29" s="51">
        <v>12.75</v>
      </c>
      <c r="AB29" s="52">
        <v>12.789999999999999</v>
      </c>
    </row>
    <row r="30" ht="16.5">
      <c r="A30" s="34"/>
      <c r="B30" s="53">
        <v>45500</v>
      </c>
      <c r="C30" s="48">
        <f>SUM(E30:AB30)</f>
        <v>89.439999999999984</v>
      </c>
      <c r="D30" s="49"/>
      <c r="E30" s="50">
        <v>0</v>
      </c>
      <c r="F30" s="51">
        <v>4.8200000000000003</v>
      </c>
      <c r="G30" s="51">
        <v>5.1399999999999997</v>
      </c>
      <c r="H30" s="51">
        <v>10.609999999999999</v>
      </c>
      <c r="I30" s="51">
        <v>7.6399999999999997</v>
      </c>
      <c r="J30" s="51">
        <v>11.720000000000001</v>
      </c>
      <c r="K30" s="51">
        <v>8.8300000000000001</v>
      </c>
      <c r="L30" s="51">
        <v>1.0700000000000001</v>
      </c>
      <c r="M30" s="51">
        <v>0.97999999999999998</v>
      </c>
      <c r="N30" s="51">
        <v>9.3499999999999996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10.35</v>
      </c>
      <c r="X30" s="51">
        <v>12.41</v>
      </c>
      <c r="Y30" s="51">
        <v>0</v>
      </c>
      <c r="Z30" s="51">
        <v>0</v>
      </c>
      <c r="AA30" s="51">
        <v>0</v>
      </c>
      <c r="AB30" s="52">
        <v>6.5199999999999996</v>
      </c>
    </row>
    <row r="31" ht="16.5">
      <c r="A31" s="34"/>
      <c r="B31" s="53">
        <v>45501</v>
      </c>
      <c r="C31" s="48">
        <f>SUM(E31:AB31)</f>
        <v>135.30000000000001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3.8500000000000001</v>
      </c>
      <c r="M31" s="51">
        <v>1.01</v>
      </c>
      <c r="N31" s="51">
        <v>0</v>
      </c>
      <c r="O31" s="51">
        <v>0</v>
      </c>
      <c r="P31" s="51">
        <v>0</v>
      </c>
      <c r="Q31" s="51">
        <v>3.5600000000000001</v>
      </c>
      <c r="R31" s="51">
        <v>5.46</v>
      </c>
      <c r="S31" s="51">
        <v>6.9900000000000002</v>
      </c>
      <c r="T31" s="51">
        <v>12.24</v>
      </c>
      <c r="U31" s="51">
        <v>13</v>
      </c>
      <c r="V31" s="51">
        <v>12.619999999999999</v>
      </c>
      <c r="W31" s="51">
        <v>12.77</v>
      </c>
      <c r="X31" s="51">
        <v>12.76</v>
      </c>
      <c r="Y31" s="51">
        <v>12.75</v>
      </c>
      <c r="Z31" s="51">
        <v>12.76</v>
      </c>
      <c r="AA31" s="51">
        <v>12.77</v>
      </c>
      <c r="AB31" s="52">
        <v>12.76</v>
      </c>
    </row>
    <row r="32" ht="16.5">
      <c r="A32" s="34"/>
      <c r="B32" s="53">
        <v>45502</v>
      </c>
      <c r="C32" s="48">
        <f>SUM(E32:AB32)</f>
        <v>141.70999999999998</v>
      </c>
      <c r="D32" s="49"/>
      <c r="E32" s="50">
        <v>13.16</v>
      </c>
      <c r="F32" s="51">
        <v>12.58</v>
      </c>
      <c r="G32" s="51">
        <v>0</v>
      </c>
      <c r="H32" s="51">
        <v>0</v>
      </c>
      <c r="I32" s="51">
        <v>0</v>
      </c>
      <c r="J32" s="51">
        <v>10.43</v>
      </c>
      <c r="K32" s="51">
        <v>12.859999999999999</v>
      </c>
      <c r="L32" s="51">
        <v>8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6.6200000000000001</v>
      </c>
      <c r="W32" s="51">
        <v>13.130000000000001</v>
      </c>
      <c r="X32" s="51">
        <v>12.85</v>
      </c>
      <c r="Y32" s="51">
        <v>12.74</v>
      </c>
      <c r="Z32" s="51">
        <v>13.029999999999999</v>
      </c>
      <c r="AA32" s="51">
        <v>13.15</v>
      </c>
      <c r="AB32" s="52">
        <v>13.16</v>
      </c>
    </row>
    <row r="33" ht="16.5">
      <c r="A33" s="34"/>
      <c r="B33" s="53">
        <v>45503</v>
      </c>
      <c r="C33" s="48">
        <f>SUM(E33:AB33)</f>
        <v>13.19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2.4900000000000002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5.71</v>
      </c>
      <c r="W33" s="51">
        <v>1.3999999999999999</v>
      </c>
      <c r="X33" s="51">
        <v>0</v>
      </c>
      <c r="Y33" s="51">
        <v>0</v>
      </c>
      <c r="Z33" s="51">
        <v>0</v>
      </c>
      <c r="AA33" s="51">
        <v>0</v>
      </c>
      <c r="AB33" s="52">
        <v>3.5899999999999999</v>
      </c>
    </row>
    <row r="34" ht="15.75">
      <c r="A34" s="34"/>
      <c r="B34" s="54">
        <v>45504</v>
      </c>
      <c r="C34" s="55">
        <f>SUM(E34:AB34)</f>
        <v>90.859999999999999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0.88</v>
      </c>
      <c r="L34" s="51">
        <v>0</v>
      </c>
      <c r="M34" s="51">
        <v>0</v>
      </c>
      <c r="N34" s="51">
        <v>0</v>
      </c>
      <c r="O34" s="51">
        <v>0</v>
      </c>
      <c r="P34" s="51">
        <v>2.1000000000000001</v>
      </c>
      <c r="Q34" s="51">
        <v>12.08</v>
      </c>
      <c r="R34" s="51">
        <v>11.51</v>
      </c>
      <c r="S34" s="51">
        <v>6.1600000000000001</v>
      </c>
      <c r="T34" s="51">
        <v>5.3499999999999996</v>
      </c>
      <c r="U34" s="51">
        <v>9.1199999999999992</v>
      </c>
      <c r="V34" s="51">
        <v>6.2000000000000002</v>
      </c>
      <c r="W34" s="51">
        <v>6.5300000000000002</v>
      </c>
      <c r="X34" s="51">
        <v>12.65</v>
      </c>
      <c r="Y34" s="51">
        <v>1.3400000000000001</v>
      </c>
      <c r="Z34" s="51">
        <v>8.0399999999999991</v>
      </c>
      <c r="AA34" s="51">
        <v>4.8799999999999999</v>
      </c>
      <c r="AB34" s="52">
        <v>4.0199999999999996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45474</v>
      </c>
      <c r="C39" s="48">
        <f>SUM(E39:AB39)</f>
        <v>-37.25</v>
      </c>
      <c r="D39" s="49"/>
      <c r="E39" s="50">
        <v>-5.3700000000000001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-1.21</v>
      </c>
      <c r="N39" s="51">
        <v>0</v>
      </c>
      <c r="O39" s="51">
        <v>0</v>
      </c>
      <c r="P39" s="51">
        <v>-2.6899999999999999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-9.9199999999999999</v>
      </c>
      <c r="Y39" s="51">
        <v>-7.9299999999999997</v>
      </c>
      <c r="Z39" s="51">
        <v>-5.8799999999999999</v>
      </c>
      <c r="AA39" s="51">
        <v>-3.2999999999999998</v>
      </c>
      <c r="AB39" s="52">
        <v>-0.94999999999999996</v>
      </c>
    </row>
    <row r="40" ht="16.5">
      <c r="A40" s="34"/>
      <c r="B40" s="53">
        <v>45475</v>
      </c>
      <c r="C40" s="48">
        <f>SUM(E40:AB40)</f>
        <v>-58.810000000000002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-0.68000000000000005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-4.8899999999999997</v>
      </c>
      <c r="U40" s="51">
        <v>0</v>
      </c>
      <c r="V40" s="51">
        <v>-10.69</v>
      </c>
      <c r="W40" s="51">
        <v>-10.699999999999999</v>
      </c>
      <c r="X40" s="51">
        <v>-10.56</v>
      </c>
      <c r="Y40" s="51">
        <v>-10.630000000000001</v>
      </c>
      <c r="Z40" s="51">
        <v>-10.66</v>
      </c>
      <c r="AA40" s="51">
        <v>0</v>
      </c>
      <c r="AB40" s="52">
        <v>0</v>
      </c>
    </row>
    <row r="41" ht="16.5">
      <c r="A41" s="34"/>
      <c r="B41" s="53">
        <v>45476</v>
      </c>
      <c r="C41" s="48">
        <f>SUM(E41:AB41)</f>
        <v>-162.50999999999999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-6.0599999999999996</v>
      </c>
      <c r="L41" s="51">
        <v>-10.35</v>
      </c>
      <c r="M41" s="51">
        <v>-10.18</v>
      </c>
      <c r="N41" s="51">
        <v>-8.8900000000000006</v>
      </c>
      <c r="O41" s="51">
        <v>-3.4900000000000002</v>
      </c>
      <c r="P41" s="51">
        <v>-9.6500000000000004</v>
      </c>
      <c r="Q41" s="51">
        <v>-10.51</v>
      </c>
      <c r="R41" s="51">
        <v>-10.550000000000001</v>
      </c>
      <c r="S41" s="51">
        <v>-10.56</v>
      </c>
      <c r="T41" s="51">
        <v>-10.550000000000001</v>
      </c>
      <c r="U41" s="51">
        <v>-10.550000000000001</v>
      </c>
      <c r="V41" s="51">
        <v>-10.56</v>
      </c>
      <c r="W41" s="51">
        <v>-4.21</v>
      </c>
      <c r="X41" s="51">
        <v>-9.75</v>
      </c>
      <c r="Y41" s="51">
        <v>-10.56</v>
      </c>
      <c r="Z41" s="51">
        <v>-10.5</v>
      </c>
      <c r="AA41" s="51">
        <v>-10.529999999999999</v>
      </c>
      <c r="AB41" s="52">
        <v>-5.0599999999999996</v>
      </c>
    </row>
    <row r="42" ht="16.5">
      <c r="A42" s="34"/>
      <c r="B42" s="53">
        <v>45477</v>
      </c>
      <c r="C42" s="48">
        <f>SUM(E42:AB42)</f>
        <v>-91.840000000000003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-0.85999999999999999</v>
      </c>
      <c r="M42" s="51">
        <v>0</v>
      </c>
      <c r="N42" s="51">
        <v>-9.9299999999999997</v>
      </c>
      <c r="O42" s="51">
        <v>-4.2000000000000002</v>
      </c>
      <c r="P42" s="51">
        <v>-10.58</v>
      </c>
      <c r="Q42" s="51">
        <v>0</v>
      </c>
      <c r="R42" s="51">
        <v>-5.9100000000000001</v>
      </c>
      <c r="S42" s="51">
        <v>-9.4700000000000006</v>
      </c>
      <c r="T42" s="51">
        <v>-10.550000000000001</v>
      </c>
      <c r="U42" s="51">
        <v>-10.539999999999999</v>
      </c>
      <c r="V42" s="51">
        <v>-4.79</v>
      </c>
      <c r="W42" s="51">
        <v>0</v>
      </c>
      <c r="X42" s="51">
        <v>-1.25</v>
      </c>
      <c r="Y42" s="51">
        <v>-6.1399999999999997</v>
      </c>
      <c r="Z42" s="51">
        <v>0</v>
      </c>
      <c r="AA42" s="51">
        <v>-9.7100000000000009</v>
      </c>
      <c r="AB42" s="52">
        <v>-7.9100000000000001</v>
      </c>
    </row>
    <row r="43" ht="16.5">
      <c r="A43" s="34"/>
      <c r="B43" s="53">
        <v>45478</v>
      </c>
      <c r="C43" s="48">
        <f>SUM(E43:AB43)</f>
        <v>-61.370000000000005</v>
      </c>
      <c r="D43" s="49"/>
      <c r="E43" s="50">
        <v>-8.2699999999999996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-3.0499999999999998</v>
      </c>
      <c r="M43" s="51">
        <v>-9.8000000000000007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-8.0399999999999991</v>
      </c>
      <c r="V43" s="51">
        <v>-9.7899999999999991</v>
      </c>
      <c r="W43" s="51">
        <v>-3.7999999999999998</v>
      </c>
      <c r="X43" s="51">
        <v>-9.6400000000000006</v>
      </c>
      <c r="Y43" s="51">
        <v>-1.5700000000000001</v>
      </c>
      <c r="Z43" s="51">
        <v>0</v>
      </c>
      <c r="AA43" s="51">
        <v>-4.3099999999999996</v>
      </c>
      <c r="AB43" s="52">
        <v>-3.1000000000000001</v>
      </c>
    </row>
    <row r="44" ht="16.5">
      <c r="A44" s="34"/>
      <c r="B44" s="53">
        <v>45479</v>
      </c>
      <c r="C44" s="48">
        <f>SUM(E44:AB44)</f>
        <v>-35.079999999999998</v>
      </c>
      <c r="D44" s="49"/>
      <c r="E44" s="50">
        <v>-3.6499999999999999</v>
      </c>
      <c r="F44" s="51">
        <v>0</v>
      </c>
      <c r="G44" s="51">
        <v>0</v>
      </c>
      <c r="H44" s="51">
        <v>-2.6099999999999999</v>
      </c>
      <c r="I44" s="51">
        <v>0</v>
      </c>
      <c r="J44" s="51">
        <v>0</v>
      </c>
      <c r="K44" s="51">
        <v>-2.1400000000000001</v>
      </c>
      <c r="L44" s="51">
        <v>-2.8599999999999999</v>
      </c>
      <c r="M44" s="51">
        <v>-8.8499999999999996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-0.82999999999999996</v>
      </c>
      <c r="Z44" s="51">
        <v>-4.96</v>
      </c>
      <c r="AA44" s="51">
        <v>0</v>
      </c>
      <c r="AB44" s="52">
        <v>-9.1799999999999997</v>
      </c>
    </row>
    <row r="45" ht="16.5">
      <c r="A45" s="34"/>
      <c r="B45" s="53">
        <v>45480</v>
      </c>
      <c r="C45" s="48">
        <f>SUM(E45:AB45)</f>
        <v>-10.77</v>
      </c>
      <c r="D45" s="49"/>
      <c r="E45" s="50">
        <v>0</v>
      </c>
      <c r="F45" s="51">
        <v>0</v>
      </c>
      <c r="G45" s="51">
        <v>-10.77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45481</v>
      </c>
      <c r="C46" s="48">
        <f>SUM(E46:AB46)</f>
        <v>-17.759999999999998</v>
      </c>
      <c r="D46" s="49"/>
      <c r="E46" s="50">
        <v>0</v>
      </c>
      <c r="F46" s="51">
        <v>-0.48999999999999999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-8.1899999999999995</v>
      </c>
      <c r="O46" s="51">
        <v>0</v>
      </c>
      <c r="P46" s="51">
        <v>-0.28000000000000003</v>
      </c>
      <c r="Q46" s="51">
        <v>-6.4900000000000002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-0.28000000000000003</v>
      </c>
      <c r="AB46" s="52">
        <v>-2.0299999999999998</v>
      </c>
    </row>
    <row r="47" ht="16.5">
      <c r="A47" s="34"/>
      <c r="B47" s="53">
        <v>45482</v>
      </c>
      <c r="C47" s="48">
        <f>SUM(E47:AB47)</f>
        <v>0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45483</v>
      </c>
      <c r="C48" s="48">
        <f>SUM(E48:AB48)</f>
        <v>-38.210000000000001</v>
      </c>
      <c r="D48" s="49"/>
      <c r="E48" s="50">
        <v>-4.2599999999999998</v>
      </c>
      <c r="F48" s="51">
        <v>-0.38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-9.1199999999999992</v>
      </c>
      <c r="N48" s="51">
        <v>-2.77</v>
      </c>
      <c r="O48" s="51">
        <v>-1.78</v>
      </c>
      <c r="P48" s="51">
        <v>-9.5</v>
      </c>
      <c r="Q48" s="51">
        <v>-10.4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45484</v>
      </c>
      <c r="C49" s="48">
        <f>SUM(E49:AB49)</f>
        <v>-19.979999999999997</v>
      </c>
      <c r="D49" s="49"/>
      <c r="E49" s="50">
        <v>-5.5499999999999998</v>
      </c>
      <c r="F49" s="51">
        <v>-6.3899999999999997</v>
      </c>
      <c r="G49" s="51">
        <v>-8.0399999999999991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45485</v>
      </c>
      <c r="C50" s="48">
        <f>SUM(E50:AB50)</f>
        <v>-10.789999999999999</v>
      </c>
      <c r="D50" s="49"/>
      <c r="E50" s="50">
        <v>-6.9299999999999997</v>
      </c>
      <c r="F50" s="51">
        <v>-2.02</v>
      </c>
      <c r="G50" s="51">
        <v>0</v>
      </c>
      <c r="H50" s="51">
        <v>0</v>
      </c>
      <c r="I50" s="51">
        <v>-1.8400000000000001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45486</v>
      </c>
      <c r="C51" s="48">
        <f>SUM(E51:AB51)</f>
        <v>-17.469999999999999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-6.3399999999999999</v>
      </c>
      <c r="K51" s="51">
        <v>-2.0699999999999998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-9.0600000000000005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45487</v>
      </c>
      <c r="C52" s="48">
        <f>SUM(E52:AB52)</f>
        <v>-14.91</v>
      </c>
      <c r="D52" s="49"/>
      <c r="E52" s="50">
        <v>0</v>
      </c>
      <c r="F52" s="51">
        <v>0</v>
      </c>
      <c r="G52" s="51">
        <v>-9.9000000000000004</v>
      </c>
      <c r="H52" s="51">
        <v>0</v>
      </c>
      <c r="I52" s="51">
        <v>-5.0099999999999998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45488</v>
      </c>
      <c r="C53" s="48">
        <f>SUM(E53:AB53)</f>
        <v>-28.060000000000002</v>
      </c>
      <c r="D53" s="49"/>
      <c r="E53" s="50">
        <v>0</v>
      </c>
      <c r="F53" s="51">
        <v>0</v>
      </c>
      <c r="G53" s="51">
        <v>0</v>
      </c>
      <c r="H53" s="51">
        <v>-9.9299999999999997</v>
      </c>
      <c r="I53" s="51">
        <v>-7.0499999999999998</v>
      </c>
      <c r="J53" s="51">
        <v>0</v>
      </c>
      <c r="K53" s="51">
        <v>0</v>
      </c>
      <c r="L53" s="51">
        <v>0</v>
      </c>
      <c r="M53" s="51">
        <v>0</v>
      </c>
      <c r="N53" s="51">
        <v>-1.2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-9.8800000000000008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45489</v>
      </c>
      <c r="C54" s="48">
        <f>SUM(E54:AB54)</f>
        <v>-60.900000000000006</v>
      </c>
      <c r="D54" s="49"/>
      <c r="E54" s="50">
        <v>0</v>
      </c>
      <c r="F54" s="51">
        <v>0</v>
      </c>
      <c r="G54" s="51">
        <v>-6.9000000000000004</v>
      </c>
      <c r="H54" s="51">
        <v>-9.3300000000000001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-6.21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-7.7400000000000002</v>
      </c>
      <c r="V54" s="51">
        <v>0</v>
      </c>
      <c r="W54" s="51">
        <v>0</v>
      </c>
      <c r="X54" s="51">
        <v>0</v>
      </c>
      <c r="Y54" s="51">
        <v>-9.9100000000000001</v>
      </c>
      <c r="Z54" s="51">
        <v>0</v>
      </c>
      <c r="AA54" s="51">
        <v>-10.699999999999999</v>
      </c>
      <c r="AB54" s="52">
        <v>-10.109999999999999</v>
      </c>
    </row>
    <row r="55" ht="16.5">
      <c r="A55" s="34"/>
      <c r="B55" s="53">
        <v>45490</v>
      </c>
      <c r="C55" s="48">
        <f>SUM(E55:AB55)</f>
        <v>-51.909999999999997</v>
      </c>
      <c r="D55" s="49"/>
      <c r="E55" s="50">
        <v>-7.0499999999999998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-1.98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-9.7100000000000009</v>
      </c>
      <c r="W55" s="51">
        <v>-4.5599999999999996</v>
      </c>
      <c r="X55" s="51">
        <v>-10.76</v>
      </c>
      <c r="Y55" s="51">
        <v>-10.369999999999999</v>
      </c>
      <c r="Z55" s="51">
        <v>0</v>
      </c>
      <c r="AA55" s="51">
        <v>0</v>
      </c>
      <c r="AB55" s="52">
        <v>-7.4800000000000004</v>
      </c>
    </row>
    <row r="56" ht="16.5">
      <c r="A56" s="34"/>
      <c r="B56" s="53">
        <v>45491</v>
      </c>
      <c r="C56" s="48">
        <f>SUM(E56:AB56)</f>
        <v>-79.250000000000014</v>
      </c>
      <c r="D56" s="49"/>
      <c r="E56" s="50">
        <v>0</v>
      </c>
      <c r="F56" s="51">
        <v>-0.69999999999999996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-9.8699999999999992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-2.3799999999999999</v>
      </c>
      <c r="T56" s="51">
        <v>0</v>
      </c>
      <c r="U56" s="51">
        <v>0</v>
      </c>
      <c r="V56" s="51">
        <v>-9.8699999999999992</v>
      </c>
      <c r="W56" s="51">
        <v>-10.630000000000001</v>
      </c>
      <c r="X56" s="51">
        <v>-10.59</v>
      </c>
      <c r="Y56" s="51">
        <v>-7.5</v>
      </c>
      <c r="Z56" s="51">
        <v>-10.529999999999999</v>
      </c>
      <c r="AA56" s="51">
        <v>-10.539999999999999</v>
      </c>
      <c r="AB56" s="52">
        <v>-6.6399999999999997</v>
      </c>
    </row>
    <row r="57" ht="16.5">
      <c r="A57" s="34"/>
      <c r="B57" s="53">
        <v>45492</v>
      </c>
      <c r="C57" s="48">
        <f>SUM(E57:AB57)</f>
        <v>-39.840000000000003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-7.4000000000000004</v>
      </c>
      <c r="N57" s="51">
        <v>0</v>
      </c>
      <c r="O57" s="51">
        <v>0</v>
      </c>
      <c r="P57" s="51">
        <v>0</v>
      </c>
      <c r="Q57" s="51">
        <v>-2.1800000000000002</v>
      </c>
      <c r="R57" s="51">
        <v>0</v>
      </c>
      <c r="S57" s="51">
        <v>0</v>
      </c>
      <c r="T57" s="51">
        <v>0</v>
      </c>
      <c r="U57" s="51">
        <v>0</v>
      </c>
      <c r="V57" s="51">
        <v>-9.6600000000000001</v>
      </c>
      <c r="W57" s="51">
        <v>-9.8100000000000005</v>
      </c>
      <c r="X57" s="51">
        <v>-10.789999999999999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45493</v>
      </c>
      <c r="C58" s="48">
        <f>SUM(E58:AB58)</f>
        <v>-45.240000000000002</v>
      </c>
      <c r="D58" s="49"/>
      <c r="E58" s="50">
        <v>0</v>
      </c>
      <c r="F58" s="51">
        <v>-6.96</v>
      </c>
      <c r="G58" s="51">
        <v>-10.65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-1.05</v>
      </c>
      <c r="T58" s="51">
        <v>0</v>
      </c>
      <c r="U58" s="51">
        <v>0</v>
      </c>
      <c r="V58" s="51">
        <v>0</v>
      </c>
      <c r="W58" s="51">
        <v>-9.7200000000000006</v>
      </c>
      <c r="X58" s="51">
        <v>0</v>
      </c>
      <c r="Y58" s="51">
        <v>0</v>
      </c>
      <c r="Z58" s="51">
        <v>-0.94999999999999996</v>
      </c>
      <c r="AA58" s="51">
        <v>-8.1199999999999992</v>
      </c>
      <c r="AB58" s="52">
        <v>-7.79</v>
      </c>
    </row>
    <row r="59" ht="16.5">
      <c r="A59" s="34"/>
      <c r="B59" s="53">
        <v>45494</v>
      </c>
      <c r="C59" s="48">
        <f>SUM(E59:AB59)</f>
        <v>-35.629999999999995</v>
      </c>
      <c r="D59" s="49"/>
      <c r="E59" s="50">
        <v>0</v>
      </c>
      <c r="F59" s="51">
        <v>-0.029999999999999999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-9.3300000000000001</v>
      </c>
      <c r="O59" s="51">
        <v>-1.6499999999999999</v>
      </c>
      <c r="P59" s="51">
        <v>0</v>
      </c>
      <c r="Q59" s="51">
        <v>0</v>
      </c>
      <c r="R59" s="51">
        <v>0</v>
      </c>
      <c r="S59" s="51">
        <v>0</v>
      </c>
      <c r="T59" s="51">
        <v>-5.0700000000000003</v>
      </c>
      <c r="U59" s="51">
        <v>-7.6500000000000004</v>
      </c>
      <c r="V59" s="51">
        <v>0</v>
      </c>
      <c r="W59" s="51">
        <v>-10.57</v>
      </c>
      <c r="X59" s="51">
        <v>0</v>
      </c>
      <c r="Y59" s="51">
        <v>0</v>
      </c>
      <c r="Z59" s="51">
        <v>0</v>
      </c>
      <c r="AA59" s="51">
        <v>0</v>
      </c>
      <c r="AB59" s="52">
        <v>-1.3300000000000001</v>
      </c>
    </row>
    <row r="60" ht="16.5">
      <c r="A60" s="34"/>
      <c r="B60" s="53">
        <v>45495</v>
      </c>
      <c r="C60" s="48">
        <f>SUM(E60:AB60)</f>
        <v>-16.109999999999999</v>
      </c>
      <c r="D60" s="49"/>
      <c r="E60" s="50">
        <v>0</v>
      </c>
      <c r="F60" s="51">
        <v>-4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-0.57999999999999996</v>
      </c>
      <c r="W60" s="51">
        <v>-3.3900000000000001</v>
      </c>
      <c r="X60" s="51">
        <v>0</v>
      </c>
      <c r="Y60" s="51">
        <v>0</v>
      </c>
      <c r="Z60" s="51">
        <v>0</v>
      </c>
      <c r="AA60" s="51">
        <v>0</v>
      </c>
      <c r="AB60" s="52">
        <v>-8.1400000000000006</v>
      </c>
    </row>
    <row r="61" ht="16.5">
      <c r="A61" s="34"/>
      <c r="B61" s="53">
        <v>45496</v>
      </c>
      <c r="C61" s="48">
        <f>SUM(E61:AB61)</f>
        <v>-51.329999999999998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-5.0899999999999999</v>
      </c>
      <c r="L61" s="51">
        <v>-10.82</v>
      </c>
      <c r="M61" s="51">
        <v>-2.8999999999999999</v>
      </c>
      <c r="N61" s="51">
        <v>-10.550000000000001</v>
      </c>
      <c r="O61" s="51">
        <v>-8.5399999999999991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-7.5899999999999999</v>
      </c>
      <c r="AA61" s="51">
        <v>-5.8399999999999999</v>
      </c>
      <c r="AB61" s="52">
        <v>0</v>
      </c>
    </row>
    <row r="62" ht="16.5">
      <c r="A62" s="34"/>
      <c r="B62" s="53">
        <v>45497</v>
      </c>
      <c r="C62" s="48">
        <f>SUM(E62:AB62)</f>
        <v>-17.200000000000003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-8.7100000000000009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-8.4900000000000002</v>
      </c>
    </row>
    <row r="63" ht="16.5">
      <c r="A63" s="34"/>
      <c r="B63" s="53">
        <v>45498</v>
      </c>
      <c r="C63" s="48">
        <f>SUM(E63:AB63)</f>
        <v>-11.890000000000001</v>
      </c>
      <c r="D63" s="49"/>
      <c r="E63" s="50">
        <v>-6.5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-5.3899999999999997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45499</v>
      </c>
      <c r="C64" s="48">
        <f>SUM(E64:AB64)</f>
        <v>-80.529999999999987</v>
      </c>
      <c r="D64" s="49"/>
      <c r="E64" s="50">
        <v>-0.64000000000000001</v>
      </c>
      <c r="F64" s="51">
        <v>-5.0300000000000002</v>
      </c>
      <c r="G64" s="51">
        <v>-10.210000000000001</v>
      </c>
      <c r="H64" s="51">
        <v>-8.7300000000000004</v>
      </c>
      <c r="I64" s="51">
        <v>-10.220000000000001</v>
      </c>
      <c r="J64" s="51">
        <v>0</v>
      </c>
      <c r="K64" s="51">
        <v>-8.9700000000000006</v>
      </c>
      <c r="L64" s="51">
        <v>-9.9600000000000009</v>
      </c>
      <c r="M64" s="51">
        <v>-9.4700000000000006</v>
      </c>
      <c r="N64" s="51">
        <v>0</v>
      </c>
      <c r="O64" s="51">
        <v>0</v>
      </c>
      <c r="P64" s="51">
        <v>-7.1699999999999999</v>
      </c>
      <c r="Q64" s="51">
        <v>0</v>
      </c>
      <c r="R64" s="51">
        <v>-10.130000000000001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45500</v>
      </c>
      <c r="C65" s="48">
        <f>SUM(E65:AB65)</f>
        <v>-80.189999999999984</v>
      </c>
      <c r="D65" s="49"/>
      <c r="E65" s="50">
        <v>-9.8499999999999996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-0.37</v>
      </c>
      <c r="P65" s="51">
        <v>-10.720000000000001</v>
      </c>
      <c r="Q65" s="51">
        <v>-6.7599999999999998</v>
      </c>
      <c r="R65" s="51">
        <v>-9.8200000000000003</v>
      </c>
      <c r="S65" s="51">
        <v>-10.470000000000001</v>
      </c>
      <c r="T65" s="51">
        <v>-5.1600000000000001</v>
      </c>
      <c r="U65" s="51">
        <v>-4.4199999999999999</v>
      </c>
      <c r="V65" s="51">
        <v>-3.5499999999999998</v>
      </c>
      <c r="W65" s="51">
        <v>0</v>
      </c>
      <c r="X65" s="51">
        <v>0</v>
      </c>
      <c r="Y65" s="51">
        <v>-8.8300000000000001</v>
      </c>
      <c r="Z65" s="51">
        <v>-9.4399999999999995</v>
      </c>
      <c r="AA65" s="51">
        <v>-0.80000000000000004</v>
      </c>
      <c r="AB65" s="52">
        <v>0</v>
      </c>
    </row>
    <row r="66" ht="16.5">
      <c r="A66" s="34"/>
      <c r="B66" s="53">
        <v>45501</v>
      </c>
      <c r="C66" s="48">
        <f>SUM(E66:AB66)</f>
        <v>-38.210000000000001</v>
      </c>
      <c r="D66" s="49"/>
      <c r="E66" s="50">
        <v>-7.3399999999999999</v>
      </c>
      <c r="F66" s="51">
        <v>-4.8499999999999996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-7.1600000000000001</v>
      </c>
      <c r="O66" s="51">
        <v>-10.890000000000001</v>
      </c>
      <c r="P66" s="51">
        <v>-7.9699999999999998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45502</v>
      </c>
      <c r="C67" s="48">
        <f>SUM(E67:AB67)</f>
        <v>-15.940000000000001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-5.2800000000000002</v>
      </c>
      <c r="N67" s="51">
        <v>-10.66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45503</v>
      </c>
      <c r="C68" s="48">
        <f>SUM(E68:AB68)</f>
        <v>-104.23</v>
      </c>
      <c r="D68" s="49"/>
      <c r="E68" s="50">
        <v>-3.3199999999999998</v>
      </c>
      <c r="F68" s="51">
        <v>-6.9800000000000004</v>
      </c>
      <c r="G68" s="51">
        <v>-6.75</v>
      </c>
      <c r="H68" s="51">
        <v>-9.1400000000000006</v>
      </c>
      <c r="I68" s="51">
        <v>-10.18</v>
      </c>
      <c r="J68" s="51">
        <v>-6.0300000000000002</v>
      </c>
      <c r="K68" s="51">
        <v>-7.6799999999999997</v>
      </c>
      <c r="L68" s="51">
        <v>0</v>
      </c>
      <c r="M68" s="51">
        <v>-5.0599999999999996</v>
      </c>
      <c r="N68" s="51">
        <v>-6.0999999999999996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-9.6099999999999994</v>
      </c>
      <c r="V68" s="51">
        <v>0</v>
      </c>
      <c r="W68" s="51">
        <v>0</v>
      </c>
      <c r="X68" s="51">
        <v>-9.9100000000000001</v>
      </c>
      <c r="Y68" s="51">
        <v>-4.6200000000000001</v>
      </c>
      <c r="Z68" s="51">
        <v>-8.3300000000000001</v>
      </c>
      <c r="AA68" s="51">
        <v>-10.52</v>
      </c>
      <c r="AB68" s="52">
        <v>0</v>
      </c>
    </row>
    <row r="69" ht="15.75">
      <c r="A69" s="34"/>
      <c r="B69" s="54">
        <v>45504</v>
      </c>
      <c r="C69" s="55">
        <f>SUM(E69:AB69)</f>
        <v>-53.040000000000006</v>
      </c>
      <c r="D69" s="56"/>
      <c r="E69" s="50">
        <v>-8.9900000000000002</v>
      </c>
      <c r="F69" s="51">
        <v>-9.3800000000000008</v>
      </c>
      <c r="G69" s="51">
        <v>0</v>
      </c>
      <c r="H69" s="51">
        <v>0</v>
      </c>
      <c r="I69" s="51">
        <v>0</v>
      </c>
      <c r="J69" s="51">
        <v>-5.8300000000000001</v>
      </c>
      <c r="K69" s="51">
        <v>0</v>
      </c>
      <c r="L69" s="51">
        <v>-6.6200000000000001</v>
      </c>
      <c r="M69" s="51">
        <v>-7.1200000000000001</v>
      </c>
      <c r="N69" s="51">
        <v>-5.3200000000000003</v>
      </c>
      <c r="O69" s="51">
        <v>-9.7799999999999994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45474</v>
      </c>
      <c r="C74" s="58">
        <f>SUMIF(E74:AB74,"&gt;0")</f>
        <v>105.96000000000001</v>
      </c>
      <c r="D74" s="59">
        <f>SUMIF(E74:AB74,"&lt;0")</f>
        <v>0</v>
      </c>
      <c r="E74" s="60">
        <f>E4+ABS(E39)</f>
        <v>5.3700000000000001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8.6899999999999995</v>
      </c>
      <c r="M74" s="60">
        <f t="shared" si="0"/>
        <v>1.21</v>
      </c>
      <c r="N74" s="60">
        <f t="shared" si="0"/>
        <v>1.3100000000000001</v>
      </c>
      <c r="O74" s="60">
        <f t="shared" si="0"/>
        <v>3.5</v>
      </c>
      <c r="P74" s="60">
        <f t="shared" si="0"/>
        <v>2.6899999999999999</v>
      </c>
      <c r="Q74" s="60">
        <f t="shared" si="0"/>
        <v>2.54</v>
      </c>
      <c r="R74" s="60">
        <f t="shared" si="0"/>
        <v>5.1200000000000001</v>
      </c>
      <c r="S74" s="60">
        <f t="shared" si="0"/>
        <v>7.1100000000000003</v>
      </c>
      <c r="T74" s="60">
        <f t="shared" si="0"/>
        <v>6.5599999999999996</v>
      </c>
      <c r="U74" s="60">
        <f t="shared" si="0"/>
        <v>11.65</v>
      </c>
      <c r="V74" s="60">
        <f t="shared" si="0"/>
        <v>9.7300000000000004</v>
      </c>
      <c r="W74" s="60">
        <f t="shared" si="0"/>
        <v>12.5</v>
      </c>
      <c r="X74" s="60">
        <f t="shared" si="0"/>
        <v>9.9199999999999999</v>
      </c>
      <c r="Y74" s="60">
        <f t="shared" si="0"/>
        <v>7.9299999999999997</v>
      </c>
      <c r="Z74" s="60">
        <f t="shared" si="0"/>
        <v>5.8799999999999999</v>
      </c>
      <c r="AA74" s="60">
        <f t="shared" si="0"/>
        <v>3.2999999999999998</v>
      </c>
      <c r="AB74" s="61">
        <f t="shared" si="0"/>
        <v>0.94999999999999996</v>
      </c>
    </row>
    <row r="75" ht="16.5">
      <c r="A75" s="34"/>
      <c r="B75" s="53">
        <v>45475</v>
      </c>
      <c r="C75" s="58">
        <f>SUMIF(E75:AB75,"&gt;0")</f>
        <v>157.63</v>
      </c>
      <c r="D75" s="59">
        <f>SUMIF(E75:AB75,"&lt;0")</f>
        <v>0</v>
      </c>
      <c r="E75" s="60">
        <f t="shared" ref="E75:S103" si="1">E5+ABS(E40)</f>
        <v>10.869999999999999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0.68000000000000005</v>
      </c>
      <c r="L75" s="60">
        <f t="shared" si="1"/>
        <v>1.53</v>
      </c>
      <c r="M75" s="60">
        <f t="shared" si="1"/>
        <v>12.609999999999999</v>
      </c>
      <c r="N75" s="60">
        <f t="shared" si="1"/>
        <v>13.06</v>
      </c>
      <c r="O75" s="60">
        <f t="shared" si="1"/>
        <v>5.1200000000000001</v>
      </c>
      <c r="P75" s="60">
        <f t="shared" si="1"/>
        <v>7.4900000000000002</v>
      </c>
      <c r="Q75" s="60">
        <f t="shared" si="1"/>
        <v>4.4699999999999998</v>
      </c>
      <c r="R75" s="60">
        <f t="shared" si="1"/>
        <v>11.359999999999999</v>
      </c>
      <c r="S75" s="60">
        <f t="shared" si="1"/>
        <v>4.4400000000000004</v>
      </c>
      <c r="T75" s="60">
        <f t="shared" ref="T75:AB75" si="2">T5+ABS(T40)</f>
        <v>4.8899999999999997</v>
      </c>
      <c r="U75" s="60">
        <f t="shared" si="2"/>
        <v>10.01</v>
      </c>
      <c r="V75" s="60">
        <f t="shared" si="2"/>
        <v>10.69</v>
      </c>
      <c r="W75" s="60">
        <f t="shared" si="2"/>
        <v>10.699999999999999</v>
      </c>
      <c r="X75" s="60">
        <f t="shared" si="2"/>
        <v>10.56</v>
      </c>
      <c r="Y75" s="60">
        <f t="shared" si="2"/>
        <v>10.630000000000001</v>
      </c>
      <c r="Z75" s="60">
        <f t="shared" si="2"/>
        <v>10.66</v>
      </c>
      <c r="AA75" s="60">
        <f t="shared" si="2"/>
        <v>9.4499999999999993</v>
      </c>
      <c r="AB75" s="62">
        <f t="shared" si="2"/>
        <v>8.4100000000000001</v>
      </c>
    </row>
    <row r="76" ht="16.5">
      <c r="A76" s="34"/>
      <c r="B76" s="53">
        <v>45476</v>
      </c>
      <c r="C76" s="58">
        <f>SUMIF(E76:AB76,"&gt;0")</f>
        <v>162.79999999999998</v>
      </c>
      <c r="D76" s="59">
        <f>SUMIF(E76:AB76,"&lt;0")</f>
        <v>0</v>
      </c>
      <c r="E76" s="60">
        <f t="shared" si="1"/>
        <v>0.28999999999999998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6.0599999999999996</v>
      </c>
      <c r="L76" s="60">
        <f t="shared" si="1"/>
        <v>10.35</v>
      </c>
      <c r="M76" s="60">
        <f t="shared" si="1"/>
        <v>10.18</v>
      </c>
      <c r="N76" s="60">
        <f t="shared" si="1"/>
        <v>8.8900000000000006</v>
      </c>
      <c r="O76" s="60">
        <f t="shared" si="1"/>
        <v>3.4900000000000002</v>
      </c>
      <c r="P76" s="60">
        <f t="shared" si="1"/>
        <v>9.6500000000000004</v>
      </c>
      <c r="Q76" s="60">
        <f t="shared" si="1"/>
        <v>10.51</v>
      </c>
      <c r="R76" s="60">
        <f t="shared" si="1"/>
        <v>10.550000000000001</v>
      </c>
      <c r="S76" s="60">
        <f t="shared" si="1"/>
        <v>10.56</v>
      </c>
      <c r="T76" s="60">
        <f t="shared" ref="T76:AB76" si="3">T6+ABS(T41)</f>
        <v>10.550000000000001</v>
      </c>
      <c r="U76" s="60">
        <f t="shared" si="3"/>
        <v>10.550000000000001</v>
      </c>
      <c r="V76" s="60">
        <f t="shared" si="3"/>
        <v>10.56</v>
      </c>
      <c r="W76" s="60">
        <f t="shared" si="3"/>
        <v>4.21</v>
      </c>
      <c r="X76" s="60">
        <f t="shared" si="3"/>
        <v>9.75</v>
      </c>
      <c r="Y76" s="60">
        <f t="shared" si="3"/>
        <v>10.56</v>
      </c>
      <c r="Z76" s="60">
        <f t="shared" si="3"/>
        <v>10.5</v>
      </c>
      <c r="AA76" s="60">
        <f t="shared" si="3"/>
        <v>10.529999999999999</v>
      </c>
      <c r="AB76" s="62">
        <f t="shared" si="3"/>
        <v>5.0599999999999996</v>
      </c>
    </row>
    <row r="77" ht="16.5">
      <c r="A77" s="34"/>
      <c r="B77" s="53">
        <v>45477</v>
      </c>
      <c r="C77" s="58">
        <f>SUMIF(E77:AB77,"&gt;0")</f>
        <v>133.28</v>
      </c>
      <c r="D77" s="59">
        <f>SUMIF(E77:AB77,"&lt;0")</f>
        <v>0</v>
      </c>
      <c r="E77" s="60">
        <f t="shared" si="1"/>
        <v>8.6300000000000008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0</v>
      </c>
      <c r="L77" s="60">
        <f t="shared" si="1"/>
        <v>0.85999999999999999</v>
      </c>
      <c r="M77" s="60">
        <f t="shared" si="1"/>
        <v>9.7400000000000002</v>
      </c>
      <c r="N77" s="60">
        <f t="shared" si="1"/>
        <v>9.9299999999999997</v>
      </c>
      <c r="O77" s="60">
        <f t="shared" si="1"/>
        <v>4.2000000000000002</v>
      </c>
      <c r="P77" s="60">
        <f t="shared" si="1"/>
        <v>10.58</v>
      </c>
      <c r="Q77" s="60">
        <f t="shared" si="1"/>
        <v>0.01</v>
      </c>
      <c r="R77" s="60">
        <f t="shared" si="1"/>
        <v>5.9100000000000001</v>
      </c>
      <c r="S77" s="60">
        <f t="shared" si="1"/>
        <v>9.4700000000000006</v>
      </c>
      <c r="T77" s="60">
        <f t="shared" ref="T77:AB77" si="4">T7+ABS(T42)</f>
        <v>10.550000000000001</v>
      </c>
      <c r="U77" s="60">
        <f t="shared" si="4"/>
        <v>10.539999999999999</v>
      </c>
      <c r="V77" s="60">
        <f t="shared" si="4"/>
        <v>4.79</v>
      </c>
      <c r="W77" s="60">
        <f t="shared" si="4"/>
        <v>10.81</v>
      </c>
      <c r="X77" s="60">
        <f t="shared" si="4"/>
        <v>1.25</v>
      </c>
      <c r="Y77" s="60">
        <f t="shared" si="4"/>
        <v>6.1399999999999997</v>
      </c>
      <c r="Z77" s="60">
        <f t="shared" si="4"/>
        <v>12.25</v>
      </c>
      <c r="AA77" s="60">
        <f t="shared" si="4"/>
        <v>9.7100000000000009</v>
      </c>
      <c r="AB77" s="62">
        <f t="shared" si="4"/>
        <v>7.9100000000000001</v>
      </c>
    </row>
    <row r="78" ht="16.5">
      <c r="A78" s="34"/>
      <c r="B78" s="53">
        <v>45478</v>
      </c>
      <c r="C78" s="58">
        <f>SUMIF(E78:AB78,"&gt;0")</f>
        <v>68.299999999999997</v>
      </c>
      <c r="D78" s="59">
        <f>SUMIF(E78:AB78,"&lt;0")</f>
        <v>0</v>
      </c>
      <c r="E78" s="60">
        <f t="shared" si="1"/>
        <v>8.2699999999999996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3.0499999999999998</v>
      </c>
      <c r="M78" s="60">
        <f t="shared" si="1"/>
        <v>9.8000000000000007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8.0399999999999991</v>
      </c>
      <c r="V78" s="60">
        <f t="shared" si="5"/>
        <v>9.7899999999999991</v>
      </c>
      <c r="W78" s="60">
        <f t="shared" si="5"/>
        <v>3.7999999999999998</v>
      </c>
      <c r="X78" s="60">
        <f t="shared" si="5"/>
        <v>9.6400000000000006</v>
      </c>
      <c r="Y78" s="60">
        <f t="shared" si="5"/>
        <v>1.5700000000000001</v>
      </c>
      <c r="Z78" s="60">
        <f t="shared" si="5"/>
        <v>6.9299999999999997</v>
      </c>
      <c r="AA78" s="60">
        <f t="shared" si="5"/>
        <v>4.3099999999999996</v>
      </c>
      <c r="AB78" s="62">
        <f t="shared" si="5"/>
        <v>3.1000000000000001</v>
      </c>
    </row>
    <row r="79" ht="16.5">
      <c r="A79" s="34"/>
      <c r="B79" s="53">
        <v>45479</v>
      </c>
      <c r="C79" s="58">
        <f>SUMIF(E79:AB79,"&gt;0")</f>
        <v>95.629999999999995</v>
      </c>
      <c r="D79" s="59">
        <f>SUMIF(E79:AB79,"&lt;0")</f>
        <v>0</v>
      </c>
      <c r="E79" s="60">
        <f t="shared" si="1"/>
        <v>3.6499999999999999</v>
      </c>
      <c r="F79" s="60">
        <f t="shared" si="1"/>
        <v>8</v>
      </c>
      <c r="G79" s="60">
        <f t="shared" si="1"/>
        <v>3.1600000000000001</v>
      </c>
      <c r="H79" s="60">
        <f t="shared" si="1"/>
        <v>2.6099999999999999</v>
      </c>
      <c r="I79" s="60">
        <f t="shared" si="1"/>
        <v>0.46000000000000002</v>
      </c>
      <c r="J79" s="60">
        <f t="shared" si="1"/>
        <v>5.0800000000000001</v>
      </c>
      <c r="K79" s="60">
        <f t="shared" si="1"/>
        <v>2.1400000000000001</v>
      </c>
      <c r="L79" s="60">
        <f t="shared" si="1"/>
        <v>2.8599999999999999</v>
      </c>
      <c r="M79" s="60">
        <f t="shared" si="1"/>
        <v>8.8499999999999996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0</v>
      </c>
      <c r="V79" s="60">
        <f t="shared" si="6"/>
        <v>12.73</v>
      </c>
      <c r="W79" s="60">
        <f t="shared" si="6"/>
        <v>11.42</v>
      </c>
      <c r="X79" s="60">
        <f t="shared" si="6"/>
        <v>10.65</v>
      </c>
      <c r="Y79" s="60">
        <f t="shared" si="6"/>
        <v>0.82999999999999996</v>
      </c>
      <c r="Z79" s="60">
        <f t="shared" si="6"/>
        <v>4.96</v>
      </c>
      <c r="AA79" s="60">
        <f t="shared" si="6"/>
        <v>9.0500000000000007</v>
      </c>
      <c r="AB79" s="62">
        <f t="shared" si="6"/>
        <v>9.1799999999999997</v>
      </c>
    </row>
    <row r="80" ht="16.5">
      <c r="A80" s="34"/>
      <c r="B80" s="53">
        <v>45480</v>
      </c>
      <c r="C80" s="58">
        <f>SUMIF(E80:AB80,"&gt;0")</f>
        <v>122.2</v>
      </c>
      <c r="D80" s="59">
        <f>SUMIF(E80:AB80,"&lt;0")</f>
        <v>0</v>
      </c>
      <c r="E80" s="60">
        <f t="shared" si="1"/>
        <v>11.960000000000001</v>
      </c>
      <c r="F80" s="60">
        <f t="shared" si="1"/>
        <v>10.550000000000001</v>
      </c>
      <c r="G80" s="60">
        <f t="shared" si="1"/>
        <v>10.77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0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0</v>
      </c>
      <c r="V80" s="60">
        <f t="shared" si="7"/>
        <v>11.779999999999999</v>
      </c>
      <c r="W80" s="60">
        <f t="shared" si="7"/>
        <v>12.85</v>
      </c>
      <c r="X80" s="60">
        <f t="shared" si="7"/>
        <v>12.859999999999999</v>
      </c>
      <c r="Y80" s="60">
        <f t="shared" si="7"/>
        <v>12.859999999999999</v>
      </c>
      <c r="Z80" s="60">
        <f t="shared" si="7"/>
        <v>12.85</v>
      </c>
      <c r="AA80" s="60">
        <f t="shared" si="7"/>
        <v>12.869999999999999</v>
      </c>
      <c r="AB80" s="62">
        <f t="shared" si="7"/>
        <v>12.85</v>
      </c>
    </row>
    <row r="81" ht="16.5">
      <c r="A81" s="34"/>
      <c r="B81" s="53">
        <v>45481</v>
      </c>
      <c r="C81" s="58">
        <f>SUMIF(E81:AB81,"&gt;0")</f>
        <v>214.5</v>
      </c>
      <c r="D81" s="59">
        <f>SUMIF(E81:AB81,"&lt;0")</f>
        <v>0</v>
      </c>
      <c r="E81" s="60">
        <f t="shared" si="1"/>
        <v>11.039999999999999</v>
      </c>
      <c r="F81" s="60">
        <f t="shared" si="1"/>
        <v>0.48999999999999999</v>
      </c>
      <c r="G81" s="60">
        <f t="shared" si="1"/>
        <v>8.5500000000000007</v>
      </c>
      <c r="H81" s="60">
        <f t="shared" si="1"/>
        <v>10.98</v>
      </c>
      <c r="I81" s="60">
        <f t="shared" si="1"/>
        <v>10.42</v>
      </c>
      <c r="J81" s="60">
        <f t="shared" si="1"/>
        <v>12.81</v>
      </c>
      <c r="K81" s="60">
        <f t="shared" si="1"/>
        <v>12.81</v>
      </c>
      <c r="L81" s="60">
        <f t="shared" si="1"/>
        <v>12.970000000000001</v>
      </c>
      <c r="M81" s="60">
        <f t="shared" si="1"/>
        <v>12.949999999999999</v>
      </c>
      <c r="N81" s="60">
        <f t="shared" si="1"/>
        <v>8.1899999999999995</v>
      </c>
      <c r="O81" s="60">
        <f t="shared" si="1"/>
        <v>11.84</v>
      </c>
      <c r="P81" s="60">
        <f t="shared" si="1"/>
        <v>0.28000000000000003</v>
      </c>
      <c r="Q81" s="60">
        <f t="shared" si="1"/>
        <v>6.4900000000000002</v>
      </c>
      <c r="R81" s="60">
        <f t="shared" si="1"/>
        <v>12.619999999999999</v>
      </c>
      <c r="S81" s="60">
        <f t="shared" si="1"/>
        <v>12.82</v>
      </c>
      <c r="T81" s="60">
        <f t="shared" ref="T81:AB81" si="8">T11+ABS(T46)</f>
        <v>12.859999999999999</v>
      </c>
      <c r="U81" s="60">
        <f t="shared" si="8"/>
        <v>4.3300000000000001</v>
      </c>
      <c r="V81" s="60">
        <f t="shared" si="8"/>
        <v>12.65</v>
      </c>
      <c r="W81" s="60">
        <f t="shared" si="8"/>
        <v>12.529999999999999</v>
      </c>
      <c r="X81" s="60">
        <f t="shared" si="8"/>
        <v>12.57</v>
      </c>
      <c r="Y81" s="60">
        <f t="shared" si="8"/>
        <v>11.73</v>
      </c>
      <c r="Z81" s="60">
        <f t="shared" si="8"/>
        <v>0.26000000000000001</v>
      </c>
      <c r="AA81" s="60">
        <f t="shared" si="8"/>
        <v>0.28000000000000003</v>
      </c>
      <c r="AB81" s="62">
        <f t="shared" si="8"/>
        <v>2.0299999999999998</v>
      </c>
    </row>
    <row r="82" ht="16.5">
      <c r="A82" s="34"/>
      <c r="B82" s="53">
        <v>45482</v>
      </c>
      <c r="C82" s="58">
        <f>SUMIF(E82:AB82,"&gt;0")</f>
        <v>213.99999999999994</v>
      </c>
      <c r="D82" s="59">
        <f>SUMIF(E82:AB82,"&lt;0")</f>
        <v>0</v>
      </c>
      <c r="E82" s="60">
        <f t="shared" si="1"/>
        <v>1.1000000000000001</v>
      </c>
      <c r="F82" s="60">
        <f t="shared" si="1"/>
        <v>8.8499999999999996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5.4874999999999998</v>
      </c>
      <c r="L82" s="60">
        <f t="shared" si="1"/>
        <v>13.105</v>
      </c>
      <c r="M82" s="60">
        <f t="shared" si="1"/>
        <v>12.967499999999999</v>
      </c>
      <c r="N82" s="60">
        <f t="shared" si="1"/>
        <v>0</v>
      </c>
      <c r="O82" s="60">
        <f t="shared" si="1"/>
        <v>12.17</v>
      </c>
      <c r="P82" s="60">
        <f t="shared" si="1"/>
        <v>11.67</v>
      </c>
      <c r="Q82" s="60">
        <f t="shared" si="1"/>
        <v>12.779999999999999</v>
      </c>
      <c r="R82" s="60">
        <f t="shared" si="1"/>
        <v>8.3200000000000003</v>
      </c>
      <c r="S82" s="60">
        <f t="shared" si="1"/>
        <v>12.880000000000001</v>
      </c>
      <c r="T82" s="60">
        <f t="shared" ref="T82:AB82" si="9">T12+ABS(T47)</f>
        <v>12.029999999999999</v>
      </c>
      <c r="U82" s="60">
        <f t="shared" si="9"/>
        <v>12.82</v>
      </c>
      <c r="V82" s="60">
        <f t="shared" si="9"/>
        <v>12.82</v>
      </c>
      <c r="W82" s="60">
        <f t="shared" si="9"/>
        <v>12.82</v>
      </c>
      <c r="X82" s="60">
        <f t="shared" si="9"/>
        <v>12.92</v>
      </c>
      <c r="Y82" s="60">
        <f t="shared" si="9"/>
        <v>12.82</v>
      </c>
      <c r="Z82" s="60">
        <f t="shared" si="9"/>
        <v>12.81</v>
      </c>
      <c r="AA82" s="60">
        <f t="shared" si="9"/>
        <v>12.81</v>
      </c>
      <c r="AB82" s="62">
        <f t="shared" si="9"/>
        <v>12.82</v>
      </c>
    </row>
    <row r="83" ht="16.5">
      <c r="A83" s="34"/>
      <c r="B83" s="53">
        <v>45483</v>
      </c>
      <c r="C83" s="58">
        <f>SUMIF(E83:AB83,"&gt;0")</f>
        <v>240.8175</v>
      </c>
      <c r="D83" s="59">
        <f>SUMIF(E83:AB83,"&lt;0")</f>
        <v>0</v>
      </c>
      <c r="E83" s="60">
        <f t="shared" si="1"/>
        <v>4.2599999999999998</v>
      </c>
      <c r="F83" s="60">
        <f t="shared" si="1"/>
        <v>0.38</v>
      </c>
      <c r="G83" s="60">
        <f t="shared" si="1"/>
        <v>12.949999999999999</v>
      </c>
      <c r="H83" s="60">
        <f t="shared" si="1"/>
        <v>13.17</v>
      </c>
      <c r="I83" s="60">
        <f t="shared" si="1"/>
        <v>13.16</v>
      </c>
      <c r="J83" s="60">
        <f t="shared" si="1"/>
        <v>12.76</v>
      </c>
      <c r="K83" s="60">
        <f t="shared" si="1"/>
        <v>12.94</v>
      </c>
      <c r="L83" s="60">
        <f t="shared" si="1"/>
        <v>12.949999999999999</v>
      </c>
      <c r="M83" s="60">
        <f t="shared" si="1"/>
        <v>9.1199999999999992</v>
      </c>
      <c r="N83" s="60">
        <f t="shared" si="1"/>
        <v>2.77</v>
      </c>
      <c r="O83" s="60">
        <f t="shared" si="1"/>
        <v>1.78</v>
      </c>
      <c r="P83" s="60">
        <f t="shared" si="1"/>
        <v>9.5</v>
      </c>
      <c r="Q83" s="60">
        <f t="shared" si="1"/>
        <v>10.4</v>
      </c>
      <c r="R83" s="60">
        <f t="shared" si="1"/>
        <v>0</v>
      </c>
      <c r="S83" s="60">
        <f t="shared" si="1"/>
        <v>12.4725</v>
      </c>
      <c r="T83" s="60">
        <f t="shared" ref="T83:AB83" si="10">T13+ABS(T48)</f>
        <v>12.885</v>
      </c>
      <c r="U83" s="60">
        <f t="shared" si="10"/>
        <v>9.0500000000000007</v>
      </c>
      <c r="V83" s="60">
        <f t="shared" si="10"/>
        <v>12.869999999999999</v>
      </c>
      <c r="W83" s="60">
        <f t="shared" si="10"/>
        <v>12.869999999999999</v>
      </c>
      <c r="X83" s="60">
        <f t="shared" si="10"/>
        <v>12.98</v>
      </c>
      <c r="Y83" s="60">
        <f t="shared" si="10"/>
        <v>12.890000000000001</v>
      </c>
      <c r="Z83" s="60">
        <f t="shared" si="10"/>
        <v>12.880000000000001</v>
      </c>
      <c r="AA83" s="60">
        <f t="shared" si="10"/>
        <v>12.890000000000001</v>
      </c>
      <c r="AB83" s="62">
        <f t="shared" si="10"/>
        <v>12.890000000000001</v>
      </c>
    </row>
    <row r="84" ht="16.5">
      <c r="A84" s="34"/>
      <c r="B84" s="53">
        <v>45484</v>
      </c>
      <c r="C84" s="58">
        <f>SUMIF(E84:AB84,"&gt;0")</f>
        <v>235.60999999999993</v>
      </c>
      <c r="D84" s="59">
        <f>SUMIF(E84:AB84,"&lt;0")</f>
        <v>0</v>
      </c>
      <c r="E84" s="60">
        <f t="shared" si="1"/>
        <v>5.5499999999999998</v>
      </c>
      <c r="F84" s="60">
        <f t="shared" si="1"/>
        <v>6.3899999999999997</v>
      </c>
      <c r="G84" s="60">
        <f t="shared" si="1"/>
        <v>8.0399999999999991</v>
      </c>
      <c r="H84" s="60">
        <f t="shared" si="1"/>
        <v>4.29</v>
      </c>
      <c r="I84" s="60">
        <f t="shared" si="1"/>
        <v>12.199999999999999</v>
      </c>
      <c r="J84" s="60">
        <f t="shared" si="1"/>
        <v>13.15</v>
      </c>
      <c r="K84" s="60">
        <f t="shared" si="1"/>
        <v>8.5500000000000007</v>
      </c>
      <c r="L84" s="60">
        <f t="shared" si="1"/>
        <v>9.9600000000000009</v>
      </c>
      <c r="M84" s="60">
        <f t="shared" si="1"/>
        <v>6.0599999999999996</v>
      </c>
      <c r="N84" s="60">
        <f t="shared" si="1"/>
        <v>3.8799999999999999</v>
      </c>
      <c r="O84" s="60">
        <f t="shared" si="1"/>
        <v>12.66</v>
      </c>
      <c r="P84" s="60">
        <f t="shared" si="1"/>
        <v>9.6899999999999995</v>
      </c>
      <c r="Q84" s="60">
        <f t="shared" si="1"/>
        <v>5.2400000000000002</v>
      </c>
      <c r="R84" s="60">
        <f t="shared" si="1"/>
        <v>5.5999999999999996</v>
      </c>
      <c r="S84" s="60">
        <f t="shared" si="1"/>
        <v>10.1</v>
      </c>
      <c r="T84" s="60">
        <f t="shared" ref="T84:AB84" si="11">T14+ABS(T49)</f>
        <v>12.33</v>
      </c>
      <c r="U84" s="60">
        <f t="shared" si="11"/>
        <v>12.48</v>
      </c>
      <c r="V84" s="60">
        <f t="shared" si="11"/>
        <v>12.43</v>
      </c>
      <c r="W84" s="60">
        <f t="shared" si="11"/>
        <v>12.85</v>
      </c>
      <c r="X84" s="60">
        <f t="shared" si="11"/>
        <v>12.880000000000001</v>
      </c>
      <c r="Y84" s="60">
        <f t="shared" si="11"/>
        <v>12.470000000000001</v>
      </c>
      <c r="Z84" s="60">
        <f t="shared" si="11"/>
        <v>12.890000000000001</v>
      </c>
      <c r="AA84" s="60">
        <f t="shared" si="11"/>
        <v>12.970000000000001</v>
      </c>
      <c r="AB84" s="62">
        <f t="shared" si="11"/>
        <v>12.949999999999999</v>
      </c>
    </row>
    <row r="85" ht="16.5">
      <c r="A85" s="34"/>
      <c r="B85" s="53">
        <v>45485</v>
      </c>
      <c r="C85" s="58">
        <f>SUMIF(E85:AB85,"&gt;0")</f>
        <v>229.37</v>
      </c>
      <c r="D85" s="59">
        <f>SUMIF(E85:AB85,"&lt;0")</f>
        <v>0</v>
      </c>
      <c r="E85" s="60">
        <f t="shared" si="1"/>
        <v>6.9299999999999997</v>
      </c>
      <c r="F85" s="60">
        <f t="shared" si="1"/>
        <v>2.02</v>
      </c>
      <c r="G85" s="60">
        <f t="shared" si="1"/>
        <v>7.5700000000000003</v>
      </c>
      <c r="H85" s="60">
        <f t="shared" si="1"/>
        <v>0.40000000000000002</v>
      </c>
      <c r="I85" s="60">
        <f t="shared" si="1"/>
        <v>1.8400000000000001</v>
      </c>
      <c r="J85" s="60">
        <f t="shared" si="1"/>
        <v>8.7799999999999994</v>
      </c>
      <c r="K85" s="60">
        <f t="shared" si="1"/>
        <v>12.119999999999999</v>
      </c>
      <c r="L85" s="60">
        <f t="shared" si="1"/>
        <v>7.4000000000000004</v>
      </c>
      <c r="M85" s="60">
        <f t="shared" si="1"/>
        <v>12.26</v>
      </c>
      <c r="N85" s="60">
        <f t="shared" si="1"/>
        <v>13</v>
      </c>
      <c r="O85" s="60">
        <f t="shared" si="1"/>
        <v>13.02</v>
      </c>
      <c r="P85" s="60">
        <f t="shared" si="1"/>
        <v>3.9300000000000002</v>
      </c>
      <c r="Q85" s="60">
        <f t="shared" si="1"/>
        <v>9.4000000000000004</v>
      </c>
      <c r="R85" s="60">
        <f t="shared" si="1"/>
        <v>2.1299999999999999</v>
      </c>
      <c r="S85" s="60">
        <f t="shared" si="1"/>
        <v>12.880000000000001</v>
      </c>
      <c r="T85" s="60">
        <f t="shared" ref="T85:AB85" si="12">T15+ABS(T50)</f>
        <v>12.880000000000001</v>
      </c>
      <c r="U85" s="60">
        <f t="shared" si="12"/>
        <v>12.82</v>
      </c>
      <c r="V85" s="60">
        <f t="shared" si="12"/>
        <v>12.73</v>
      </c>
      <c r="W85" s="60">
        <f t="shared" si="12"/>
        <v>12.789999999999999</v>
      </c>
      <c r="X85" s="60">
        <f t="shared" si="12"/>
        <v>13.15</v>
      </c>
      <c r="Y85" s="60">
        <f t="shared" si="12"/>
        <v>13.09</v>
      </c>
      <c r="Z85" s="60">
        <f t="shared" si="12"/>
        <v>12.74</v>
      </c>
      <c r="AA85" s="60">
        <f t="shared" si="12"/>
        <v>12.74</v>
      </c>
      <c r="AB85" s="62">
        <f t="shared" si="12"/>
        <v>12.75</v>
      </c>
    </row>
    <row r="86" ht="16.5">
      <c r="A86" s="34"/>
      <c r="B86" s="53">
        <v>45486</v>
      </c>
      <c r="C86" s="58">
        <f>SUMIF(E86:AB86,"&gt;0")</f>
        <v>219.60999999999996</v>
      </c>
      <c r="D86" s="59">
        <f>SUMIF(E86:AB86,"&lt;0")</f>
        <v>0</v>
      </c>
      <c r="E86" s="60">
        <f t="shared" si="1"/>
        <v>12.880000000000001</v>
      </c>
      <c r="F86" s="60">
        <f t="shared" si="1"/>
        <v>12.76</v>
      </c>
      <c r="G86" s="60">
        <f t="shared" si="1"/>
        <v>12.76</v>
      </c>
      <c r="H86" s="60">
        <f t="shared" si="1"/>
        <v>13.16</v>
      </c>
      <c r="I86" s="60">
        <f t="shared" si="1"/>
        <v>0.67000000000000004</v>
      </c>
      <c r="J86" s="60">
        <f t="shared" si="1"/>
        <v>6.3399999999999999</v>
      </c>
      <c r="K86" s="60">
        <f t="shared" si="1"/>
        <v>2.0699999999999998</v>
      </c>
      <c r="L86" s="60">
        <f t="shared" si="1"/>
        <v>10.550000000000001</v>
      </c>
      <c r="M86" s="60">
        <f t="shared" si="1"/>
        <v>12.93</v>
      </c>
      <c r="N86" s="60">
        <f t="shared" si="1"/>
        <v>1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9.0600000000000005</v>
      </c>
      <c r="S86" s="60">
        <f t="shared" si="1"/>
        <v>8.9499999999999993</v>
      </c>
      <c r="T86" s="60">
        <f t="shared" ref="T86:AB86" si="13">T16+ABS(T51)</f>
        <v>12.92</v>
      </c>
      <c r="U86" s="60">
        <f t="shared" si="13"/>
        <v>12.890000000000001</v>
      </c>
      <c r="V86" s="60">
        <f t="shared" si="13"/>
        <v>12.99</v>
      </c>
      <c r="W86" s="60">
        <f t="shared" si="13"/>
        <v>12.98</v>
      </c>
      <c r="X86" s="60">
        <f t="shared" si="13"/>
        <v>12.92</v>
      </c>
      <c r="Y86" s="60">
        <f t="shared" si="13"/>
        <v>12.92</v>
      </c>
      <c r="Z86" s="60">
        <f t="shared" si="13"/>
        <v>13.02</v>
      </c>
      <c r="AA86" s="60">
        <f t="shared" si="13"/>
        <v>12.92</v>
      </c>
      <c r="AB86" s="62">
        <f t="shared" si="13"/>
        <v>12.92</v>
      </c>
    </row>
    <row r="87" ht="16.5">
      <c r="A87" s="34"/>
      <c r="B87" s="53">
        <v>45487</v>
      </c>
      <c r="C87" s="58">
        <f>SUMIF(E87:AB87,"&gt;0")</f>
        <v>247.23999999999998</v>
      </c>
      <c r="D87" s="59">
        <f>SUMIF(E87:AB87,"&lt;0")</f>
        <v>0</v>
      </c>
      <c r="E87" s="60">
        <f t="shared" si="1"/>
        <v>12.93</v>
      </c>
      <c r="F87" s="60">
        <f t="shared" si="1"/>
        <v>12.91</v>
      </c>
      <c r="G87" s="60">
        <f t="shared" si="1"/>
        <v>9.9000000000000004</v>
      </c>
      <c r="H87" s="60">
        <f t="shared" si="1"/>
        <v>9.2100000000000009</v>
      </c>
      <c r="I87" s="60">
        <f t="shared" si="1"/>
        <v>5.0099999999999998</v>
      </c>
      <c r="J87" s="60">
        <f t="shared" si="1"/>
        <v>9.9399999999999995</v>
      </c>
      <c r="K87" s="60">
        <f t="shared" si="1"/>
        <v>2.73</v>
      </c>
      <c r="L87" s="60">
        <f t="shared" si="1"/>
        <v>4.4400000000000004</v>
      </c>
      <c r="M87" s="60">
        <f t="shared" si="1"/>
        <v>1.3300000000000001</v>
      </c>
      <c r="N87" s="60">
        <f t="shared" si="1"/>
        <v>0.73999999999999999</v>
      </c>
      <c r="O87" s="60">
        <f t="shared" si="1"/>
        <v>12.119999999999999</v>
      </c>
      <c r="P87" s="60">
        <f t="shared" si="1"/>
        <v>12.039999999999999</v>
      </c>
      <c r="Q87" s="60">
        <f t="shared" si="1"/>
        <v>11.710000000000001</v>
      </c>
      <c r="R87" s="60">
        <f t="shared" si="1"/>
        <v>12.460000000000001</v>
      </c>
      <c r="S87" s="60">
        <f t="shared" si="1"/>
        <v>12.91</v>
      </c>
      <c r="T87" s="60">
        <f t="shared" ref="T87:AB87" si="14">T17+ABS(T52)</f>
        <v>12.949999999999999</v>
      </c>
      <c r="U87" s="60">
        <f t="shared" si="14"/>
        <v>13.02</v>
      </c>
      <c r="V87" s="60">
        <f t="shared" si="14"/>
        <v>12.99</v>
      </c>
      <c r="W87" s="60">
        <f t="shared" si="14"/>
        <v>12.98</v>
      </c>
      <c r="X87" s="60">
        <f t="shared" si="14"/>
        <v>12.970000000000001</v>
      </c>
      <c r="Y87" s="60">
        <f t="shared" si="14"/>
        <v>12.98</v>
      </c>
      <c r="Z87" s="60">
        <f t="shared" si="14"/>
        <v>12.99</v>
      </c>
      <c r="AA87" s="60">
        <f t="shared" si="14"/>
        <v>12.98</v>
      </c>
      <c r="AB87" s="62">
        <f t="shared" si="14"/>
        <v>13</v>
      </c>
    </row>
    <row r="88" ht="16.5">
      <c r="A88" s="34"/>
      <c r="B88" s="53">
        <v>45488</v>
      </c>
      <c r="C88" s="58">
        <f>SUMIF(E88:AB88,"&gt;0")</f>
        <v>256.88</v>
      </c>
      <c r="D88" s="59">
        <f>SUMIF(E88:AB88,"&lt;0")</f>
        <v>0</v>
      </c>
      <c r="E88" s="60">
        <f t="shared" si="1"/>
        <v>12.99</v>
      </c>
      <c r="F88" s="60">
        <f t="shared" si="1"/>
        <v>12.98</v>
      </c>
      <c r="G88" s="60">
        <f t="shared" si="1"/>
        <v>12.93</v>
      </c>
      <c r="H88" s="60">
        <f t="shared" si="1"/>
        <v>9.9299999999999997</v>
      </c>
      <c r="I88" s="60">
        <f t="shared" si="1"/>
        <v>7.0499999999999998</v>
      </c>
      <c r="J88" s="60">
        <f t="shared" si="1"/>
        <v>2.5800000000000001</v>
      </c>
      <c r="K88" s="60">
        <f t="shared" si="1"/>
        <v>12.890000000000001</v>
      </c>
      <c r="L88" s="60">
        <f t="shared" si="1"/>
        <v>12.83</v>
      </c>
      <c r="M88" s="60">
        <f t="shared" si="1"/>
        <v>13.06</v>
      </c>
      <c r="N88" s="60">
        <f t="shared" si="1"/>
        <v>1.2</v>
      </c>
      <c r="O88" s="60">
        <f t="shared" si="1"/>
        <v>11.56</v>
      </c>
      <c r="P88" s="60">
        <f t="shared" si="1"/>
        <v>8.6699999999999999</v>
      </c>
      <c r="Q88" s="60">
        <f t="shared" si="1"/>
        <v>12.85</v>
      </c>
      <c r="R88" s="60">
        <f t="shared" si="1"/>
        <v>12.359999999999999</v>
      </c>
      <c r="S88" s="60">
        <f t="shared" si="1"/>
        <v>12.960000000000001</v>
      </c>
      <c r="T88" s="60">
        <f t="shared" ref="T88:AB88" si="15">T18+ABS(T53)</f>
        <v>9.8800000000000008</v>
      </c>
      <c r="U88" s="60">
        <f t="shared" si="15"/>
        <v>12.25</v>
      </c>
      <c r="V88" s="60">
        <f t="shared" si="15"/>
        <v>9.9399999999999995</v>
      </c>
      <c r="W88" s="60">
        <f t="shared" si="15"/>
        <v>13.01</v>
      </c>
      <c r="X88" s="60">
        <f t="shared" si="15"/>
        <v>13.02</v>
      </c>
      <c r="Y88" s="60">
        <f t="shared" si="15"/>
        <v>13</v>
      </c>
      <c r="Z88" s="60">
        <f t="shared" si="15"/>
        <v>13.029999999999999</v>
      </c>
      <c r="AA88" s="60">
        <f t="shared" si="15"/>
        <v>12.31</v>
      </c>
      <c r="AB88" s="62">
        <f t="shared" si="15"/>
        <v>3.6000000000000001</v>
      </c>
    </row>
    <row r="89" ht="16.5">
      <c r="A89" s="34"/>
      <c r="B89" s="53">
        <v>45489</v>
      </c>
      <c r="C89" s="58">
        <f>SUMIF(E89:AB89,"&gt;0")</f>
        <v>201.27999999999997</v>
      </c>
      <c r="D89" s="59">
        <f>SUMIF(E89:AB89,"&lt;0")</f>
        <v>0</v>
      </c>
      <c r="E89" s="60">
        <f t="shared" si="1"/>
        <v>2.6299999999999999</v>
      </c>
      <c r="F89" s="60">
        <f t="shared" si="1"/>
        <v>7.6100000000000003</v>
      </c>
      <c r="G89" s="60">
        <f t="shared" si="1"/>
        <v>6.9000000000000004</v>
      </c>
      <c r="H89" s="60">
        <f t="shared" si="1"/>
        <v>9.3300000000000001</v>
      </c>
      <c r="I89" s="60">
        <f t="shared" si="1"/>
        <v>12</v>
      </c>
      <c r="J89" s="60">
        <f t="shared" si="1"/>
        <v>12.67</v>
      </c>
      <c r="K89" s="60">
        <f t="shared" si="1"/>
        <v>12.869999999999999</v>
      </c>
      <c r="L89" s="60">
        <f t="shared" si="1"/>
        <v>12.630000000000001</v>
      </c>
      <c r="M89" s="60">
        <f t="shared" si="1"/>
        <v>13.199999999999999</v>
      </c>
      <c r="N89" s="60">
        <f t="shared" si="1"/>
        <v>6.21</v>
      </c>
      <c r="O89" s="60">
        <f t="shared" si="1"/>
        <v>11.25</v>
      </c>
      <c r="P89" s="60">
        <f t="shared" si="1"/>
        <v>1.1299999999999999</v>
      </c>
      <c r="Q89" s="60">
        <f t="shared" si="1"/>
        <v>1.4399999999999999</v>
      </c>
      <c r="R89" s="60">
        <f t="shared" si="1"/>
        <v>7.0499999999999998</v>
      </c>
      <c r="S89" s="60">
        <f t="shared" si="1"/>
        <v>1.03</v>
      </c>
      <c r="T89" s="60">
        <f t="shared" ref="T89:AB89" si="16">T19+ABS(T54)</f>
        <v>2.6499999999999999</v>
      </c>
      <c r="U89" s="60">
        <f t="shared" si="16"/>
        <v>7.7400000000000002</v>
      </c>
      <c r="V89" s="60">
        <f t="shared" si="16"/>
        <v>11.52</v>
      </c>
      <c r="W89" s="60">
        <f t="shared" si="16"/>
        <v>11.43</v>
      </c>
      <c r="X89" s="60">
        <f t="shared" si="16"/>
        <v>12.92</v>
      </c>
      <c r="Y89" s="60">
        <f t="shared" si="16"/>
        <v>9.9100000000000001</v>
      </c>
      <c r="Z89" s="60">
        <f t="shared" si="16"/>
        <v>6.3499999999999996</v>
      </c>
      <c r="AA89" s="60">
        <f t="shared" si="16"/>
        <v>10.699999999999999</v>
      </c>
      <c r="AB89" s="62">
        <f t="shared" si="16"/>
        <v>10.109999999999999</v>
      </c>
    </row>
    <row r="90" ht="16.5">
      <c r="A90" s="34"/>
      <c r="B90" s="53">
        <v>45490</v>
      </c>
      <c r="C90" s="58">
        <f>SUMIF(E90:AB90,"&gt;0")</f>
        <v>152.68999999999997</v>
      </c>
      <c r="D90" s="59">
        <f>SUMIF(E90:AB90,"&lt;0")</f>
        <v>0</v>
      </c>
      <c r="E90" s="60">
        <f t="shared" si="1"/>
        <v>7.0499999999999998</v>
      </c>
      <c r="F90" s="60">
        <f t="shared" ref="F90:AB90" si="17">F20+ABS(F55)</f>
        <v>5.4000000000000004</v>
      </c>
      <c r="G90" s="60">
        <f t="shared" si="17"/>
        <v>10.48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9.8800000000000008</v>
      </c>
      <c r="L90" s="60">
        <f t="shared" si="17"/>
        <v>5.4699999999999998</v>
      </c>
      <c r="M90" s="60">
        <f t="shared" si="17"/>
        <v>11.15</v>
      </c>
      <c r="N90" s="60">
        <f t="shared" si="17"/>
        <v>11.56</v>
      </c>
      <c r="O90" s="60">
        <f t="shared" si="17"/>
        <v>1.98</v>
      </c>
      <c r="P90" s="60">
        <f t="shared" si="17"/>
        <v>0.72999999999999998</v>
      </c>
      <c r="Q90" s="60">
        <f t="shared" si="17"/>
        <v>0.83999999999999997</v>
      </c>
      <c r="R90" s="60">
        <f t="shared" si="17"/>
        <v>11.32</v>
      </c>
      <c r="S90" s="60">
        <f t="shared" si="17"/>
        <v>12.83</v>
      </c>
      <c r="T90" s="60">
        <f t="shared" si="17"/>
        <v>11.529999999999999</v>
      </c>
      <c r="U90" s="60">
        <f t="shared" si="17"/>
        <v>8.3800000000000008</v>
      </c>
      <c r="V90" s="60">
        <f t="shared" si="17"/>
        <v>9.7100000000000009</v>
      </c>
      <c r="W90" s="60">
        <f t="shared" si="17"/>
        <v>4.5599999999999996</v>
      </c>
      <c r="X90" s="60">
        <f t="shared" si="17"/>
        <v>10.76</v>
      </c>
      <c r="Y90" s="60">
        <f t="shared" si="17"/>
        <v>10.369999999999999</v>
      </c>
      <c r="Z90" s="60">
        <f t="shared" si="17"/>
        <v>1.05</v>
      </c>
      <c r="AA90" s="60">
        <f t="shared" si="17"/>
        <v>0.16</v>
      </c>
      <c r="AB90" s="62">
        <f t="shared" si="17"/>
        <v>7.4800000000000004</v>
      </c>
    </row>
    <row r="91" ht="16.5">
      <c r="A91" s="34"/>
      <c r="B91" s="53">
        <v>45491</v>
      </c>
      <c r="C91" s="58">
        <f>SUMIF(E91:AB91,"&gt;0")</f>
        <v>187.73999999999995</v>
      </c>
      <c r="D91" s="59">
        <f>SUMIF(E91:AB91,"&lt;0")</f>
        <v>0</v>
      </c>
      <c r="E91" s="60">
        <f t="shared" si="1"/>
        <v>12.82</v>
      </c>
      <c r="F91" s="60">
        <f t="shared" ref="F91:AB91" si="18">F21+ABS(F56)</f>
        <v>0.69999999999999996</v>
      </c>
      <c r="G91" s="60">
        <f t="shared" si="18"/>
        <v>11.380000000000001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11.92</v>
      </c>
      <c r="L91" s="60">
        <f t="shared" si="18"/>
        <v>7.4900000000000002</v>
      </c>
      <c r="M91" s="60">
        <f t="shared" si="18"/>
        <v>9.8699999999999992</v>
      </c>
      <c r="N91" s="60">
        <f t="shared" si="18"/>
        <v>2.02</v>
      </c>
      <c r="O91" s="60">
        <f t="shared" si="18"/>
        <v>10.49</v>
      </c>
      <c r="P91" s="60">
        <f t="shared" si="18"/>
        <v>7.9100000000000001</v>
      </c>
      <c r="Q91" s="60">
        <f t="shared" si="18"/>
        <v>5.6299999999999999</v>
      </c>
      <c r="R91" s="60">
        <f t="shared" si="18"/>
        <v>12.92</v>
      </c>
      <c r="S91" s="60">
        <f t="shared" si="18"/>
        <v>2.3799999999999999</v>
      </c>
      <c r="T91" s="60">
        <f t="shared" si="18"/>
        <v>12.970000000000001</v>
      </c>
      <c r="U91" s="60">
        <f t="shared" si="18"/>
        <v>12.94</v>
      </c>
      <c r="V91" s="60">
        <f t="shared" si="18"/>
        <v>9.8699999999999992</v>
      </c>
      <c r="W91" s="60">
        <f t="shared" si="18"/>
        <v>10.630000000000001</v>
      </c>
      <c r="X91" s="60">
        <f t="shared" si="18"/>
        <v>10.59</v>
      </c>
      <c r="Y91" s="60">
        <f t="shared" si="18"/>
        <v>7.5</v>
      </c>
      <c r="Z91" s="60">
        <f t="shared" si="18"/>
        <v>10.529999999999999</v>
      </c>
      <c r="AA91" s="60">
        <f t="shared" si="18"/>
        <v>10.539999999999999</v>
      </c>
      <c r="AB91" s="62">
        <f t="shared" si="18"/>
        <v>6.6399999999999997</v>
      </c>
    </row>
    <row r="92" ht="16.5">
      <c r="A92" s="34"/>
      <c r="B92" s="53">
        <v>45492</v>
      </c>
      <c r="C92" s="58">
        <f>SUMIF(E92:AB92,"&gt;0")</f>
        <v>175.32999999999998</v>
      </c>
      <c r="D92" s="59">
        <f>SUMIF(E92:AB92,"&lt;0")</f>
        <v>0</v>
      </c>
      <c r="E92" s="60">
        <f t="shared" si="1"/>
        <v>7.4900000000000002</v>
      </c>
      <c r="F92" s="60">
        <f t="shared" ref="F92:AB92" si="19">F22+ABS(F57)</f>
        <v>12.84</v>
      </c>
      <c r="G92" s="60">
        <f t="shared" si="19"/>
        <v>12.869999999999999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13.050000000000001</v>
      </c>
      <c r="L92" s="60">
        <f t="shared" si="19"/>
        <v>13.06</v>
      </c>
      <c r="M92" s="60">
        <f t="shared" si="19"/>
        <v>7.4000000000000004</v>
      </c>
      <c r="N92" s="60">
        <f t="shared" si="19"/>
        <v>12.619999999999999</v>
      </c>
      <c r="O92" s="60">
        <f t="shared" si="19"/>
        <v>0</v>
      </c>
      <c r="P92" s="60">
        <f t="shared" si="19"/>
        <v>0</v>
      </c>
      <c r="Q92" s="60">
        <f t="shared" si="19"/>
        <v>2.1800000000000002</v>
      </c>
      <c r="R92" s="60">
        <f t="shared" si="19"/>
        <v>6.6600000000000001</v>
      </c>
      <c r="S92" s="60">
        <f t="shared" si="19"/>
        <v>2.5800000000000001</v>
      </c>
      <c r="T92" s="60">
        <f t="shared" si="19"/>
        <v>12.109999999999999</v>
      </c>
      <c r="U92" s="60">
        <f t="shared" si="19"/>
        <v>12.77</v>
      </c>
      <c r="V92" s="60">
        <f t="shared" si="19"/>
        <v>9.6600000000000001</v>
      </c>
      <c r="W92" s="60">
        <f t="shared" si="19"/>
        <v>9.8100000000000005</v>
      </c>
      <c r="X92" s="60">
        <f t="shared" si="19"/>
        <v>10.789999999999999</v>
      </c>
      <c r="Y92" s="60">
        <f t="shared" si="19"/>
        <v>1.3799999999999999</v>
      </c>
      <c r="Z92" s="60">
        <f t="shared" si="19"/>
        <v>5.1200000000000001</v>
      </c>
      <c r="AA92" s="60">
        <f t="shared" si="19"/>
        <v>12.050000000000001</v>
      </c>
      <c r="AB92" s="62">
        <f t="shared" si="19"/>
        <v>10.890000000000001</v>
      </c>
    </row>
    <row r="93" ht="16.5">
      <c r="A93" s="34"/>
      <c r="B93" s="53">
        <v>45493</v>
      </c>
      <c r="C93" s="58">
        <f>SUMIF(E93:AB93,"&gt;0")</f>
        <v>109.46000000000001</v>
      </c>
      <c r="D93" s="59">
        <f>SUMIF(E93:AB93,"&lt;0")</f>
        <v>0</v>
      </c>
      <c r="E93" s="60">
        <f t="shared" si="1"/>
        <v>12.380000000000001</v>
      </c>
      <c r="F93" s="60">
        <f t="shared" ref="F93:AB93" si="20">F23+ABS(F58)</f>
        <v>6.96</v>
      </c>
      <c r="G93" s="60">
        <f t="shared" si="20"/>
        <v>10.65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0</v>
      </c>
      <c r="M93" s="60">
        <f t="shared" si="20"/>
        <v>0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1.95</v>
      </c>
      <c r="S93" s="60">
        <f t="shared" si="20"/>
        <v>1.05</v>
      </c>
      <c r="T93" s="60">
        <f t="shared" si="20"/>
        <v>11.960000000000001</v>
      </c>
      <c r="U93" s="60">
        <f t="shared" si="20"/>
        <v>11.6</v>
      </c>
      <c r="V93" s="60">
        <f t="shared" si="20"/>
        <v>12.82</v>
      </c>
      <c r="W93" s="60">
        <f t="shared" si="20"/>
        <v>9.7200000000000006</v>
      </c>
      <c r="X93" s="60">
        <f t="shared" si="20"/>
        <v>5.9400000000000004</v>
      </c>
      <c r="Y93" s="60">
        <f t="shared" si="20"/>
        <v>7.5700000000000003</v>
      </c>
      <c r="Z93" s="60">
        <f t="shared" si="20"/>
        <v>0.94999999999999996</v>
      </c>
      <c r="AA93" s="60">
        <f t="shared" si="20"/>
        <v>8.1199999999999992</v>
      </c>
      <c r="AB93" s="62">
        <f t="shared" si="20"/>
        <v>7.79</v>
      </c>
    </row>
    <row r="94" ht="16.5">
      <c r="A94" s="34"/>
      <c r="B94" s="53">
        <v>45494</v>
      </c>
      <c r="C94" s="58">
        <f>SUMIF(E94:AB94,"&gt;0")</f>
        <v>142.93000000000001</v>
      </c>
      <c r="D94" s="59">
        <f>SUMIF(E94:AB94,"&lt;0")</f>
        <v>0</v>
      </c>
      <c r="E94" s="60">
        <f t="shared" si="1"/>
        <v>12.720000000000001</v>
      </c>
      <c r="F94" s="60">
        <f t="shared" ref="F94:AB94" si="21">F24+ABS(F59)</f>
        <v>0.029999999999999999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12.26</v>
      </c>
      <c r="L94" s="60">
        <f t="shared" si="21"/>
        <v>7.0899999999999999</v>
      </c>
      <c r="M94" s="60">
        <f t="shared" si="21"/>
        <v>5.2999999999999998</v>
      </c>
      <c r="N94" s="60">
        <f t="shared" si="21"/>
        <v>9.3300000000000001</v>
      </c>
      <c r="O94" s="60">
        <f t="shared" si="21"/>
        <v>1.6499999999999999</v>
      </c>
      <c r="P94" s="60">
        <f t="shared" si="21"/>
        <v>0.16</v>
      </c>
      <c r="Q94" s="60">
        <f t="shared" si="21"/>
        <v>12.65</v>
      </c>
      <c r="R94" s="60">
        <f t="shared" si="21"/>
        <v>5.2199999999999998</v>
      </c>
      <c r="S94" s="60">
        <f t="shared" si="21"/>
        <v>12.56</v>
      </c>
      <c r="T94" s="60">
        <f t="shared" si="21"/>
        <v>5.0700000000000003</v>
      </c>
      <c r="U94" s="60">
        <f t="shared" si="21"/>
        <v>7.6500000000000004</v>
      </c>
      <c r="V94" s="60">
        <f t="shared" si="21"/>
        <v>9.7899999999999991</v>
      </c>
      <c r="W94" s="60">
        <f t="shared" si="21"/>
        <v>10.57</v>
      </c>
      <c r="X94" s="60">
        <f t="shared" si="21"/>
        <v>11.92</v>
      </c>
      <c r="Y94" s="60">
        <f t="shared" si="21"/>
        <v>7.9100000000000001</v>
      </c>
      <c r="Z94" s="60">
        <f t="shared" si="21"/>
        <v>5.5899999999999999</v>
      </c>
      <c r="AA94" s="60">
        <f t="shared" si="21"/>
        <v>4.1299999999999999</v>
      </c>
      <c r="AB94" s="62">
        <f t="shared" si="21"/>
        <v>1.3300000000000001</v>
      </c>
    </row>
    <row r="95" ht="16.5">
      <c r="A95" s="34"/>
      <c r="B95" s="53">
        <v>45495</v>
      </c>
      <c r="C95" s="58">
        <f>SUMIF(E95:AB95,"&gt;0")</f>
        <v>116.70999999999999</v>
      </c>
      <c r="D95" s="59">
        <f>SUMIF(E95:AB95,"&lt;0")</f>
        <v>0</v>
      </c>
      <c r="E95" s="60">
        <f t="shared" si="1"/>
        <v>12.880000000000001</v>
      </c>
      <c r="F95" s="60">
        <f t="shared" ref="F95:AB95" si="22">F25+ABS(F60)</f>
        <v>4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10.539999999999999</v>
      </c>
      <c r="L95" s="60">
        <f t="shared" si="22"/>
        <v>11.279999999999999</v>
      </c>
      <c r="M95" s="60">
        <f t="shared" si="22"/>
        <v>4.25</v>
      </c>
      <c r="N95" s="60">
        <f t="shared" si="22"/>
        <v>12.6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0</v>
      </c>
      <c r="U95" s="60">
        <f t="shared" si="22"/>
        <v>0</v>
      </c>
      <c r="V95" s="60">
        <f t="shared" si="22"/>
        <v>0.57999999999999996</v>
      </c>
      <c r="W95" s="60">
        <f t="shared" si="22"/>
        <v>3.3900000000000001</v>
      </c>
      <c r="X95" s="60">
        <f t="shared" si="22"/>
        <v>12.699999999999999</v>
      </c>
      <c r="Y95" s="60">
        <f t="shared" si="22"/>
        <v>12.83</v>
      </c>
      <c r="Z95" s="60">
        <f t="shared" si="22"/>
        <v>11.35</v>
      </c>
      <c r="AA95" s="60">
        <f t="shared" si="22"/>
        <v>12.17</v>
      </c>
      <c r="AB95" s="62">
        <f t="shared" si="22"/>
        <v>8.1400000000000006</v>
      </c>
    </row>
    <row r="96" ht="16.5">
      <c r="A96" s="34"/>
      <c r="B96" s="53">
        <v>45496</v>
      </c>
      <c r="C96" s="58">
        <f>SUMIF(E96:AB96,"&gt;0")</f>
        <v>172.98000000000005</v>
      </c>
      <c r="D96" s="59">
        <f>SUMIF(E96:AB96,"&lt;0")</f>
        <v>0</v>
      </c>
      <c r="E96" s="60">
        <f t="shared" si="1"/>
        <v>4.79</v>
      </c>
      <c r="F96" s="60">
        <f t="shared" ref="F96:AB96" si="23">F26+ABS(F61)</f>
        <v>1.4199999999999999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8.1799999999999997</v>
      </c>
      <c r="K96" s="60">
        <f t="shared" si="23"/>
        <v>5.0899999999999999</v>
      </c>
      <c r="L96" s="60">
        <f t="shared" si="23"/>
        <v>10.82</v>
      </c>
      <c r="M96" s="60">
        <f t="shared" si="23"/>
        <v>2.8999999999999999</v>
      </c>
      <c r="N96" s="60">
        <f t="shared" si="23"/>
        <v>10.550000000000001</v>
      </c>
      <c r="O96" s="60">
        <f t="shared" si="23"/>
        <v>8.5399999999999991</v>
      </c>
      <c r="P96" s="60">
        <f t="shared" si="23"/>
        <v>11.859999999999999</v>
      </c>
      <c r="Q96" s="60">
        <f t="shared" si="23"/>
        <v>11.800000000000001</v>
      </c>
      <c r="R96" s="60">
        <f t="shared" si="23"/>
        <v>12.77</v>
      </c>
      <c r="S96" s="60">
        <f t="shared" si="23"/>
        <v>12.67</v>
      </c>
      <c r="T96" s="60">
        <f t="shared" si="23"/>
        <v>11.9</v>
      </c>
      <c r="U96" s="60">
        <f t="shared" si="23"/>
        <v>0.98999999999999999</v>
      </c>
      <c r="V96" s="60">
        <f t="shared" si="23"/>
        <v>10.17</v>
      </c>
      <c r="W96" s="60">
        <f t="shared" si="23"/>
        <v>6.6900000000000004</v>
      </c>
      <c r="X96" s="60">
        <f t="shared" si="23"/>
        <v>12.619999999999999</v>
      </c>
      <c r="Y96" s="60">
        <f t="shared" si="23"/>
        <v>12.550000000000001</v>
      </c>
      <c r="Z96" s="60">
        <f t="shared" si="23"/>
        <v>7.5899999999999999</v>
      </c>
      <c r="AA96" s="60">
        <f t="shared" si="23"/>
        <v>5.8399999999999999</v>
      </c>
      <c r="AB96" s="62">
        <f t="shared" si="23"/>
        <v>3.2400000000000002</v>
      </c>
    </row>
    <row r="97" ht="16.5">
      <c r="A97" s="34"/>
      <c r="B97" s="53">
        <v>45497</v>
      </c>
      <c r="C97" s="58">
        <f>SUMIF(E97:AB97,"&gt;0")</f>
        <v>170.79000000000002</v>
      </c>
      <c r="D97" s="59">
        <f>SUMIF(E97:AB97,"&lt;0")</f>
        <v>0</v>
      </c>
      <c r="E97" s="60">
        <f t="shared" si="1"/>
        <v>10.42</v>
      </c>
      <c r="F97" s="60">
        <f t="shared" ref="F97:AB97" si="24">F27+ABS(F62)</f>
        <v>12.199999999999999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2.3999999999999999</v>
      </c>
      <c r="K97" s="60">
        <f t="shared" si="24"/>
        <v>8.7100000000000009</v>
      </c>
      <c r="L97" s="60">
        <f t="shared" si="24"/>
        <v>12.17</v>
      </c>
      <c r="M97" s="60">
        <f t="shared" si="24"/>
        <v>12.85</v>
      </c>
      <c r="N97" s="60">
        <f t="shared" si="24"/>
        <v>12.98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0</v>
      </c>
      <c r="U97" s="60">
        <f t="shared" si="24"/>
        <v>13.15</v>
      </c>
      <c r="V97" s="60">
        <f t="shared" si="24"/>
        <v>12.99</v>
      </c>
      <c r="W97" s="60">
        <f t="shared" si="24"/>
        <v>12.84</v>
      </c>
      <c r="X97" s="60">
        <f t="shared" si="24"/>
        <v>12.720000000000001</v>
      </c>
      <c r="Y97" s="60">
        <f t="shared" si="24"/>
        <v>12.859999999999999</v>
      </c>
      <c r="Z97" s="60">
        <f t="shared" si="24"/>
        <v>13.039999999999999</v>
      </c>
      <c r="AA97" s="60">
        <f t="shared" si="24"/>
        <v>12.970000000000001</v>
      </c>
      <c r="AB97" s="62">
        <f t="shared" si="24"/>
        <v>8.4900000000000002</v>
      </c>
    </row>
    <row r="98" ht="16.5">
      <c r="A98" s="34"/>
      <c r="B98" s="53">
        <v>45498</v>
      </c>
      <c r="C98" s="58">
        <f>SUMIF(E98:AB98,"&gt;0")</f>
        <v>184.24000000000004</v>
      </c>
      <c r="D98" s="59">
        <f>SUMIF(E98:AB98,"&lt;0")</f>
        <v>0</v>
      </c>
      <c r="E98" s="60">
        <f t="shared" si="1"/>
        <v>6.5</v>
      </c>
      <c r="F98" s="60">
        <f t="shared" ref="F98:AB98" si="25">F28+ABS(F63)</f>
        <v>11.66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10.94</v>
      </c>
      <c r="K98" s="60">
        <f t="shared" si="25"/>
        <v>11.050000000000001</v>
      </c>
      <c r="L98" s="60">
        <f t="shared" si="25"/>
        <v>12.890000000000001</v>
      </c>
      <c r="M98" s="60">
        <f t="shared" si="25"/>
        <v>12.75</v>
      </c>
      <c r="N98" s="60">
        <f t="shared" si="25"/>
        <v>12.85</v>
      </c>
      <c r="O98" s="60">
        <f t="shared" si="25"/>
        <v>5.3899999999999997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10.76</v>
      </c>
      <c r="V98" s="60">
        <f t="shared" si="25"/>
        <v>11.69</v>
      </c>
      <c r="W98" s="60">
        <f t="shared" si="25"/>
        <v>12.94</v>
      </c>
      <c r="X98" s="60">
        <f t="shared" si="25"/>
        <v>12.949999999999999</v>
      </c>
      <c r="Y98" s="60">
        <f t="shared" si="25"/>
        <v>12.99</v>
      </c>
      <c r="Z98" s="60">
        <f t="shared" si="25"/>
        <v>13.029999999999999</v>
      </c>
      <c r="AA98" s="60">
        <f t="shared" si="25"/>
        <v>13.050000000000001</v>
      </c>
      <c r="AB98" s="62">
        <f t="shared" si="25"/>
        <v>12.800000000000001</v>
      </c>
    </row>
    <row r="99" ht="16.5">
      <c r="A99" s="34"/>
      <c r="B99" s="53">
        <v>45499</v>
      </c>
      <c r="C99" s="58">
        <f>SUMIF(E99:AB99,"&gt;0")</f>
        <v>219.89999999999998</v>
      </c>
      <c r="D99" s="59">
        <f>SUMIF(E99:AB99,"&lt;0")</f>
        <v>0</v>
      </c>
      <c r="E99" s="60">
        <f t="shared" si="1"/>
        <v>0.64000000000000001</v>
      </c>
      <c r="F99" s="60">
        <f t="shared" ref="F99:AB99" si="26">F29+ABS(F64)</f>
        <v>5.0300000000000002</v>
      </c>
      <c r="G99" s="60">
        <f t="shared" si="26"/>
        <v>10.210000000000001</v>
      </c>
      <c r="H99" s="60">
        <f t="shared" si="26"/>
        <v>8.7300000000000004</v>
      </c>
      <c r="I99" s="60">
        <f t="shared" si="26"/>
        <v>10.220000000000001</v>
      </c>
      <c r="J99" s="60">
        <f t="shared" si="26"/>
        <v>0.65000000000000002</v>
      </c>
      <c r="K99" s="60">
        <f t="shared" si="26"/>
        <v>8.9700000000000006</v>
      </c>
      <c r="L99" s="60">
        <f t="shared" si="26"/>
        <v>9.9600000000000009</v>
      </c>
      <c r="M99" s="60">
        <f t="shared" si="26"/>
        <v>9.4700000000000006</v>
      </c>
      <c r="N99" s="60">
        <f t="shared" si="26"/>
        <v>12.1</v>
      </c>
      <c r="O99" s="60">
        <f t="shared" si="26"/>
        <v>6.6500000000000004</v>
      </c>
      <c r="P99" s="60">
        <f t="shared" si="26"/>
        <v>7.1699999999999999</v>
      </c>
      <c r="Q99" s="60">
        <f t="shared" si="26"/>
        <v>2.98</v>
      </c>
      <c r="R99" s="60">
        <f t="shared" si="26"/>
        <v>10.130000000000001</v>
      </c>
      <c r="S99" s="60">
        <f t="shared" si="26"/>
        <v>12.31</v>
      </c>
      <c r="T99" s="60">
        <f t="shared" si="26"/>
        <v>12.640000000000001</v>
      </c>
      <c r="U99" s="60">
        <f t="shared" si="26"/>
        <v>5.2999999999999998</v>
      </c>
      <c r="V99" s="60">
        <f t="shared" si="26"/>
        <v>9.9399999999999995</v>
      </c>
      <c r="W99" s="60">
        <f t="shared" si="26"/>
        <v>12.789999999999999</v>
      </c>
      <c r="X99" s="60">
        <f t="shared" si="26"/>
        <v>12.880000000000001</v>
      </c>
      <c r="Y99" s="60">
        <f t="shared" si="26"/>
        <v>12.76</v>
      </c>
      <c r="Z99" s="60">
        <f t="shared" si="26"/>
        <v>12.83</v>
      </c>
      <c r="AA99" s="60">
        <f t="shared" si="26"/>
        <v>12.75</v>
      </c>
      <c r="AB99" s="62">
        <f t="shared" si="26"/>
        <v>12.789999999999999</v>
      </c>
    </row>
    <row r="100" ht="16.5">
      <c r="A100" s="34"/>
      <c r="B100" s="53">
        <v>45500</v>
      </c>
      <c r="C100" s="58">
        <f>SUMIF(E100:AB100,"&gt;0")</f>
        <v>169.63000000000002</v>
      </c>
      <c r="D100" s="59">
        <f>SUMIF(E100:AB100,"&lt;0")</f>
        <v>0</v>
      </c>
      <c r="E100" s="60">
        <f t="shared" si="1"/>
        <v>9.8499999999999996</v>
      </c>
      <c r="F100" s="60">
        <f t="shared" ref="F100:AB100" si="27">F30+ABS(F65)</f>
        <v>4.8200000000000003</v>
      </c>
      <c r="G100" s="60">
        <f t="shared" si="27"/>
        <v>5.1399999999999997</v>
      </c>
      <c r="H100" s="60">
        <f t="shared" si="27"/>
        <v>10.609999999999999</v>
      </c>
      <c r="I100" s="60">
        <f t="shared" si="27"/>
        <v>7.6399999999999997</v>
      </c>
      <c r="J100" s="60">
        <f t="shared" si="27"/>
        <v>11.720000000000001</v>
      </c>
      <c r="K100" s="60">
        <f t="shared" si="27"/>
        <v>8.8300000000000001</v>
      </c>
      <c r="L100" s="60">
        <f t="shared" si="27"/>
        <v>1.0700000000000001</v>
      </c>
      <c r="M100" s="60">
        <f t="shared" si="27"/>
        <v>0.97999999999999998</v>
      </c>
      <c r="N100" s="60">
        <f t="shared" si="27"/>
        <v>9.3499999999999996</v>
      </c>
      <c r="O100" s="60">
        <f t="shared" si="27"/>
        <v>0.37</v>
      </c>
      <c r="P100" s="60">
        <f t="shared" si="27"/>
        <v>10.720000000000001</v>
      </c>
      <c r="Q100" s="60">
        <f t="shared" si="27"/>
        <v>6.7599999999999998</v>
      </c>
      <c r="R100" s="60">
        <f t="shared" si="27"/>
        <v>9.8200000000000003</v>
      </c>
      <c r="S100" s="60">
        <f t="shared" si="27"/>
        <v>10.470000000000001</v>
      </c>
      <c r="T100" s="60">
        <f t="shared" si="27"/>
        <v>5.1600000000000001</v>
      </c>
      <c r="U100" s="60">
        <f t="shared" si="27"/>
        <v>4.4199999999999999</v>
      </c>
      <c r="V100" s="60">
        <f t="shared" si="27"/>
        <v>3.5499999999999998</v>
      </c>
      <c r="W100" s="60">
        <f t="shared" si="27"/>
        <v>10.35</v>
      </c>
      <c r="X100" s="60">
        <f t="shared" si="27"/>
        <v>12.41</v>
      </c>
      <c r="Y100" s="60">
        <f t="shared" si="27"/>
        <v>8.8300000000000001</v>
      </c>
      <c r="Z100" s="60">
        <f t="shared" si="27"/>
        <v>9.4399999999999995</v>
      </c>
      <c r="AA100" s="60">
        <f t="shared" si="27"/>
        <v>0.80000000000000004</v>
      </c>
      <c r="AB100" s="62">
        <f t="shared" si="27"/>
        <v>6.5199999999999996</v>
      </c>
    </row>
    <row r="101" ht="16.5">
      <c r="A101" s="34"/>
      <c r="B101" s="53">
        <v>45501</v>
      </c>
      <c r="C101" s="58">
        <f>SUMIF(E101:AB101,"&gt;0")</f>
        <v>173.51000000000002</v>
      </c>
      <c r="D101" s="59">
        <f>SUMIF(E101:AB101,"&lt;0")</f>
        <v>0</v>
      </c>
      <c r="E101" s="60">
        <f t="shared" si="1"/>
        <v>7.3399999999999999</v>
      </c>
      <c r="F101" s="60">
        <f t="shared" ref="F101:AB101" si="28">F31+ABS(F66)</f>
        <v>4.8499999999999996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3.8500000000000001</v>
      </c>
      <c r="M101" s="60">
        <f t="shared" si="28"/>
        <v>1.01</v>
      </c>
      <c r="N101" s="60">
        <f t="shared" si="28"/>
        <v>7.1600000000000001</v>
      </c>
      <c r="O101" s="60">
        <f t="shared" si="28"/>
        <v>10.890000000000001</v>
      </c>
      <c r="P101" s="60">
        <f t="shared" si="28"/>
        <v>7.9699999999999998</v>
      </c>
      <c r="Q101" s="60">
        <f t="shared" si="28"/>
        <v>3.5600000000000001</v>
      </c>
      <c r="R101" s="60">
        <f t="shared" si="28"/>
        <v>5.46</v>
      </c>
      <c r="S101" s="60">
        <f t="shared" si="28"/>
        <v>6.9900000000000002</v>
      </c>
      <c r="T101" s="60">
        <f t="shared" si="28"/>
        <v>12.24</v>
      </c>
      <c r="U101" s="60">
        <f t="shared" si="28"/>
        <v>13</v>
      </c>
      <c r="V101" s="60">
        <f t="shared" si="28"/>
        <v>12.619999999999999</v>
      </c>
      <c r="W101" s="60">
        <f t="shared" si="28"/>
        <v>12.77</v>
      </c>
      <c r="X101" s="60">
        <f t="shared" si="28"/>
        <v>12.76</v>
      </c>
      <c r="Y101" s="60">
        <f t="shared" si="28"/>
        <v>12.75</v>
      </c>
      <c r="Z101" s="60">
        <f t="shared" si="28"/>
        <v>12.76</v>
      </c>
      <c r="AA101" s="60">
        <f t="shared" si="28"/>
        <v>12.77</v>
      </c>
      <c r="AB101" s="62">
        <f t="shared" si="28"/>
        <v>12.76</v>
      </c>
    </row>
    <row r="102" ht="16.5">
      <c r="A102" s="34"/>
      <c r="B102" s="53">
        <v>45502</v>
      </c>
      <c r="C102" s="58">
        <f>SUMIF(E102:AB102,"&gt;0")</f>
        <v>157.64999999999998</v>
      </c>
      <c r="D102" s="59">
        <f>SUMIF(E102:AB102,"&lt;0")</f>
        <v>0</v>
      </c>
      <c r="E102" s="60">
        <f t="shared" si="1"/>
        <v>13.16</v>
      </c>
      <c r="F102" s="60">
        <f t="shared" ref="F102:AB102" si="29">F32+ABS(F67)</f>
        <v>12.58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10.43</v>
      </c>
      <c r="K102" s="60">
        <f t="shared" si="29"/>
        <v>12.859999999999999</v>
      </c>
      <c r="L102" s="60">
        <f t="shared" si="29"/>
        <v>8</v>
      </c>
      <c r="M102" s="60">
        <f t="shared" si="29"/>
        <v>5.2800000000000002</v>
      </c>
      <c r="N102" s="60">
        <f t="shared" si="29"/>
        <v>10.66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0</v>
      </c>
      <c r="V102" s="60">
        <f t="shared" si="29"/>
        <v>6.6200000000000001</v>
      </c>
      <c r="W102" s="60">
        <f t="shared" si="29"/>
        <v>13.130000000000001</v>
      </c>
      <c r="X102" s="60">
        <f t="shared" si="29"/>
        <v>12.85</v>
      </c>
      <c r="Y102" s="60">
        <f t="shared" si="29"/>
        <v>12.74</v>
      </c>
      <c r="Z102" s="60">
        <f t="shared" si="29"/>
        <v>13.029999999999999</v>
      </c>
      <c r="AA102" s="60">
        <f t="shared" si="29"/>
        <v>13.15</v>
      </c>
      <c r="AB102" s="62">
        <f t="shared" si="29"/>
        <v>13.16</v>
      </c>
    </row>
    <row r="103" ht="16.5">
      <c r="A103" s="34"/>
      <c r="B103" s="53">
        <v>45503</v>
      </c>
      <c r="C103" s="58">
        <f>SUMIF(E103:AB103,"&gt;0")</f>
        <v>117.42</v>
      </c>
      <c r="D103" s="59">
        <f>SUMIF(E103:AB103,"&lt;0")</f>
        <v>0</v>
      </c>
      <c r="E103" s="60">
        <f t="shared" si="1"/>
        <v>3.3199999999999998</v>
      </c>
      <c r="F103" s="60">
        <f t="shared" ref="F103:AB103" si="30">F33+ABS(F68)</f>
        <v>6.9800000000000004</v>
      </c>
      <c r="G103" s="60">
        <f t="shared" si="30"/>
        <v>6.75</v>
      </c>
      <c r="H103" s="60">
        <f t="shared" si="30"/>
        <v>9.1400000000000006</v>
      </c>
      <c r="I103" s="60">
        <f t="shared" si="30"/>
        <v>10.18</v>
      </c>
      <c r="J103" s="60">
        <f t="shared" si="30"/>
        <v>6.0300000000000002</v>
      </c>
      <c r="K103" s="60">
        <f t="shared" si="30"/>
        <v>7.6799999999999997</v>
      </c>
      <c r="L103" s="60">
        <f t="shared" si="30"/>
        <v>2.4900000000000002</v>
      </c>
      <c r="M103" s="60">
        <f t="shared" si="30"/>
        <v>5.0599999999999996</v>
      </c>
      <c r="N103" s="60">
        <f t="shared" si="30"/>
        <v>6.0999999999999996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9.6099999999999994</v>
      </c>
      <c r="V103" s="60">
        <f t="shared" si="30"/>
        <v>5.71</v>
      </c>
      <c r="W103" s="60">
        <f t="shared" si="30"/>
        <v>1.3999999999999999</v>
      </c>
      <c r="X103" s="60">
        <f t="shared" si="30"/>
        <v>9.9100000000000001</v>
      </c>
      <c r="Y103" s="60">
        <f t="shared" si="30"/>
        <v>4.6200000000000001</v>
      </c>
      <c r="Z103" s="60">
        <f t="shared" si="30"/>
        <v>8.3300000000000001</v>
      </c>
      <c r="AA103" s="60">
        <f t="shared" si="30"/>
        <v>10.52</v>
      </c>
      <c r="AB103" s="62">
        <f t="shared" si="30"/>
        <v>3.5899999999999999</v>
      </c>
    </row>
    <row r="104" ht="15.75">
      <c r="A104" s="34"/>
      <c r="B104" s="54">
        <v>45504</v>
      </c>
      <c r="C104" s="63">
        <f>SUMIF(E104:AB104,"&gt;0")</f>
        <v>90.859999999999999</v>
      </c>
      <c r="D104" s="64">
        <f>SUMIF(E104:AB104,"&lt;0")</f>
        <v>-53.040000000000006</v>
      </c>
      <c r="E104" s="65">
        <f>E34+E69</f>
        <v>-8.9900000000000002</v>
      </c>
      <c r="F104" s="65">
        <f t="shared" ref="F104:AB104" si="31">F34+F69</f>
        <v>-9.3800000000000008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-5.8300000000000001</v>
      </c>
      <c r="K104" s="65">
        <f t="shared" si="31"/>
        <v>0.88</v>
      </c>
      <c r="L104" s="65">
        <f t="shared" si="31"/>
        <v>-6.6200000000000001</v>
      </c>
      <c r="M104" s="65">
        <f t="shared" si="31"/>
        <v>-7.1200000000000001</v>
      </c>
      <c r="N104" s="65">
        <f t="shared" si="31"/>
        <v>-5.3200000000000003</v>
      </c>
      <c r="O104" s="65">
        <f>O34+O69</f>
        <v>-9.7799999999999994</v>
      </c>
      <c r="P104" s="65">
        <f t="shared" si="31"/>
        <v>2.1000000000000001</v>
      </c>
      <c r="Q104" s="65">
        <f t="shared" si="31"/>
        <v>12.08</v>
      </c>
      <c r="R104" s="65">
        <f t="shared" si="31"/>
        <v>11.51</v>
      </c>
      <c r="S104" s="65">
        <f t="shared" si="31"/>
        <v>6.1600000000000001</v>
      </c>
      <c r="T104" s="65">
        <f t="shared" si="31"/>
        <v>5.3499999999999996</v>
      </c>
      <c r="U104" s="65">
        <f t="shared" si="31"/>
        <v>9.1199999999999992</v>
      </c>
      <c r="V104" s="65">
        <f t="shared" si="31"/>
        <v>6.2000000000000002</v>
      </c>
      <c r="W104" s="65">
        <f t="shared" si="31"/>
        <v>6.5300000000000002</v>
      </c>
      <c r="X104" s="65">
        <f t="shared" si="31"/>
        <v>12.65</v>
      </c>
      <c r="Y104" s="65">
        <f t="shared" si="31"/>
        <v>1.3400000000000001</v>
      </c>
      <c r="Z104" s="65">
        <f t="shared" si="31"/>
        <v>8.0399999999999991</v>
      </c>
      <c r="AA104" s="65">
        <f t="shared" si="31"/>
        <v>4.8799999999999999</v>
      </c>
      <c r="AB104" s="66">
        <f t="shared" si="31"/>
        <v>4.0199999999999996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45474</v>
      </c>
      <c r="C4" s="48">
        <f>SUM(E4:AB4)</f>
        <v>163.54999999999998</v>
      </c>
      <c r="D4" s="49"/>
      <c r="E4" s="50">
        <v>12.6</v>
      </c>
      <c r="F4" s="51">
        <v>11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2.4500000000000002</v>
      </c>
      <c r="V4" s="51">
        <v>0</v>
      </c>
      <c r="W4" s="51">
        <v>11.93333333</v>
      </c>
      <c r="X4" s="51">
        <v>74</v>
      </c>
      <c r="Y4" s="51">
        <v>33.366666670000001</v>
      </c>
      <c r="Z4" s="51">
        <v>18.199999999999999</v>
      </c>
      <c r="AA4" s="51">
        <v>0</v>
      </c>
      <c r="AB4" s="52">
        <v>0</v>
      </c>
    </row>
    <row r="5" ht="16.5">
      <c r="A5" s="34"/>
      <c r="B5" s="53">
        <v>45475</v>
      </c>
      <c r="C5" s="48">
        <f>SUM(E5:AB5)</f>
        <v>777.96666667000011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15.6</v>
      </c>
      <c r="K5" s="51">
        <v>0</v>
      </c>
      <c r="L5" s="51">
        <v>0</v>
      </c>
      <c r="M5" s="51">
        <v>18.449999999999999</v>
      </c>
      <c r="N5" s="51">
        <v>84.083333330000002</v>
      </c>
      <c r="O5" s="51">
        <v>111</v>
      </c>
      <c r="P5" s="51">
        <v>95</v>
      </c>
      <c r="Q5" s="51">
        <v>91</v>
      </c>
      <c r="R5" s="51">
        <v>76.849999999999994</v>
      </c>
      <c r="S5" s="51">
        <v>130.16666667000001</v>
      </c>
      <c r="T5" s="51">
        <v>70.5</v>
      </c>
      <c r="U5" s="51">
        <v>63.600000000000001</v>
      </c>
      <c r="V5" s="51">
        <v>21.716666669999999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45476</v>
      </c>
      <c r="C6" s="48">
        <f>SUM(E6:AB6)</f>
        <v>0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45477</v>
      </c>
      <c r="C7" s="48">
        <f>SUM(E7:AB7)</f>
        <v>45.516666659999999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17.600000000000001</v>
      </c>
      <c r="Z7" s="51">
        <v>11.43333333</v>
      </c>
      <c r="AA7" s="51">
        <v>16.483333330000001</v>
      </c>
      <c r="AB7" s="52">
        <v>0</v>
      </c>
    </row>
    <row r="8" ht="16.5">
      <c r="A8" s="34"/>
      <c r="B8" s="53">
        <v>45478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45479</v>
      </c>
      <c r="C9" s="48">
        <f>SUM(E9:AB9)</f>
        <v>47.399999999999999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20.68333333</v>
      </c>
      <c r="AB9" s="52">
        <v>26.716666669999999</v>
      </c>
    </row>
    <row r="10" ht="16.5">
      <c r="A10" s="34"/>
      <c r="B10" s="53">
        <v>45480</v>
      </c>
      <c r="C10" s="48">
        <f>SUM(E10:AB10)</f>
        <v>143.08333334</v>
      </c>
      <c r="D10" s="49"/>
      <c r="E10" s="50">
        <v>0</v>
      </c>
      <c r="F10" s="51">
        <v>22</v>
      </c>
      <c r="G10" s="51">
        <v>32.666666669999998</v>
      </c>
      <c r="H10" s="51">
        <v>16.466666669999999</v>
      </c>
      <c r="I10" s="51">
        <v>7.0833333300000003</v>
      </c>
      <c r="J10" s="51">
        <v>13.75</v>
      </c>
      <c r="K10" s="51">
        <v>12.5</v>
      </c>
      <c r="L10" s="51">
        <v>13.199999999999999</v>
      </c>
      <c r="M10" s="51">
        <v>7.2000000000000002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15.016666669999999</v>
      </c>
      <c r="W10" s="51">
        <v>0</v>
      </c>
      <c r="X10" s="51">
        <v>0</v>
      </c>
      <c r="Y10" s="51">
        <v>0.20000000000000001</v>
      </c>
      <c r="Z10" s="51">
        <v>1</v>
      </c>
      <c r="AA10" s="51">
        <v>1</v>
      </c>
      <c r="AB10" s="52">
        <v>1</v>
      </c>
    </row>
    <row r="11" ht="16.5">
      <c r="A11" s="34"/>
      <c r="B11" s="53">
        <v>45481</v>
      </c>
      <c r="C11" s="48">
        <f>SUM(E11:AB11)</f>
        <v>733.36666667000009</v>
      </c>
      <c r="D11" s="49"/>
      <c r="E11" s="50">
        <v>0</v>
      </c>
      <c r="F11" s="51">
        <v>25.283333330000001</v>
      </c>
      <c r="G11" s="51">
        <v>6.2666666700000002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14.53333333</v>
      </c>
      <c r="N11" s="51">
        <v>45.666666669999998</v>
      </c>
      <c r="O11" s="51">
        <v>25</v>
      </c>
      <c r="P11" s="51">
        <v>41</v>
      </c>
      <c r="Q11" s="51">
        <v>69</v>
      </c>
      <c r="R11" s="51">
        <v>9.5166666699999993</v>
      </c>
      <c r="S11" s="51">
        <v>58.600000000000001</v>
      </c>
      <c r="T11" s="51">
        <v>79.333333330000002</v>
      </c>
      <c r="U11" s="51">
        <v>115</v>
      </c>
      <c r="V11" s="51">
        <v>1</v>
      </c>
      <c r="W11" s="51">
        <v>1</v>
      </c>
      <c r="X11" s="51">
        <v>20</v>
      </c>
      <c r="Y11" s="51">
        <v>20</v>
      </c>
      <c r="Z11" s="51">
        <v>63</v>
      </c>
      <c r="AA11" s="51">
        <v>63</v>
      </c>
      <c r="AB11" s="52">
        <v>76.166666669999998</v>
      </c>
    </row>
    <row r="12" ht="16.5">
      <c r="A12" s="34"/>
      <c r="B12" s="53">
        <v>45482</v>
      </c>
      <c r="C12" s="48">
        <f>SUM(E12:AB12)</f>
        <v>529.01666666000006</v>
      </c>
      <c r="D12" s="49"/>
      <c r="E12" s="50">
        <v>46</v>
      </c>
      <c r="F12" s="51">
        <v>29.166666670000001</v>
      </c>
      <c r="G12" s="51">
        <v>0</v>
      </c>
      <c r="H12" s="51">
        <v>0</v>
      </c>
      <c r="I12" s="51">
        <v>19.93333333</v>
      </c>
      <c r="J12" s="51">
        <v>26</v>
      </c>
      <c r="K12" s="51">
        <v>0</v>
      </c>
      <c r="L12" s="51">
        <v>0</v>
      </c>
      <c r="M12" s="51">
        <v>15.03333333</v>
      </c>
      <c r="N12" s="51">
        <v>28.149999999999999</v>
      </c>
      <c r="O12" s="51">
        <v>26.600000000000001</v>
      </c>
      <c r="P12" s="51">
        <v>46</v>
      </c>
      <c r="Q12" s="51">
        <v>46</v>
      </c>
      <c r="R12" s="51">
        <v>46</v>
      </c>
      <c r="S12" s="51">
        <v>67</v>
      </c>
      <c r="T12" s="51">
        <v>87.333333330000002</v>
      </c>
      <c r="U12" s="51">
        <v>43</v>
      </c>
      <c r="V12" s="51">
        <v>1</v>
      </c>
      <c r="W12" s="51">
        <v>0</v>
      </c>
      <c r="X12" s="51">
        <v>0</v>
      </c>
      <c r="Y12" s="51">
        <v>0</v>
      </c>
      <c r="Z12" s="51">
        <v>0</v>
      </c>
      <c r="AA12" s="51">
        <v>0.80000000000000004</v>
      </c>
      <c r="AB12" s="52">
        <v>1</v>
      </c>
    </row>
    <row r="13" ht="16.5">
      <c r="A13" s="34"/>
      <c r="B13" s="53">
        <v>45483</v>
      </c>
      <c r="C13" s="48">
        <f>SUM(E13:AB13)</f>
        <v>400.79999999999995</v>
      </c>
      <c r="D13" s="49"/>
      <c r="E13" s="50">
        <v>49.533333329999998</v>
      </c>
      <c r="F13" s="51">
        <v>31.166666670000001</v>
      </c>
      <c r="G13" s="51">
        <v>0.53333333000000005</v>
      </c>
      <c r="H13" s="51">
        <v>1</v>
      </c>
      <c r="I13" s="51">
        <v>0</v>
      </c>
      <c r="J13" s="51">
        <v>0</v>
      </c>
      <c r="K13" s="51">
        <v>10.266666669999999</v>
      </c>
      <c r="L13" s="51">
        <v>0</v>
      </c>
      <c r="M13" s="51">
        <v>37.600000000000001</v>
      </c>
      <c r="N13" s="51">
        <v>25</v>
      </c>
      <c r="O13" s="51">
        <v>34</v>
      </c>
      <c r="P13" s="51">
        <v>30</v>
      </c>
      <c r="Q13" s="51">
        <v>24.199999999999999</v>
      </c>
      <c r="R13" s="51">
        <v>20.5</v>
      </c>
      <c r="S13" s="51">
        <v>40.799999999999997</v>
      </c>
      <c r="T13" s="51">
        <v>52.200000000000003</v>
      </c>
      <c r="U13" s="51">
        <v>43</v>
      </c>
      <c r="V13" s="51">
        <v>1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45484</v>
      </c>
      <c r="C14" s="48">
        <f>SUM(E14:AB14)</f>
        <v>142.56666667000002</v>
      </c>
      <c r="D14" s="49"/>
      <c r="E14" s="50">
        <v>40.866666670000001</v>
      </c>
      <c r="F14" s="51">
        <v>29.699999999999999</v>
      </c>
      <c r="G14" s="51">
        <v>35.299999999999997</v>
      </c>
      <c r="H14" s="51">
        <v>19.516666669999999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15.75</v>
      </c>
      <c r="U14" s="51">
        <v>0.43333333000000002</v>
      </c>
      <c r="V14" s="51">
        <v>1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45485</v>
      </c>
      <c r="C15" s="48">
        <f>SUM(E15:AB15)</f>
        <v>101.83333334000001</v>
      </c>
      <c r="D15" s="49"/>
      <c r="E15" s="50">
        <v>20.350000000000001</v>
      </c>
      <c r="F15" s="51">
        <v>15.116666670000001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14.35</v>
      </c>
      <c r="T15" s="51">
        <v>50.700000000000003</v>
      </c>
      <c r="U15" s="51">
        <v>0.31666666999999998</v>
      </c>
      <c r="V15" s="51">
        <v>1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45486</v>
      </c>
      <c r="C16" s="48">
        <f>SUM(E16:AB16)</f>
        <v>3.75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0.75</v>
      </c>
      <c r="U16" s="51">
        <v>1</v>
      </c>
      <c r="V16" s="51">
        <v>1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1</v>
      </c>
    </row>
    <row r="17" ht="16.5">
      <c r="A17" s="34"/>
      <c r="B17" s="53">
        <v>45487</v>
      </c>
      <c r="C17" s="48">
        <f>SUM(E17:AB17)</f>
        <v>637.40000000999999</v>
      </c>
      <c r="D17" s="49"/>
      <c r="E17" s="50">
        <v>1</v>
      </c>
      <c r="F17" s="51">
        <v>15.9</v>
      </c>
      <c r="G17" s="51">
        <v>45.200000000000003</v>
      </c>
      <c r="H17" s="51">
        <v>11.366666670000001</v>
      </c>
      <c r="I17" s="51">
        <v>0</v>
      </c>
      <c r="J17" s="51">
        <v>0</v>
      </c>
      <c r="K17" s="51">
        <v>14.949999999999999</v>
      </c>
      <c r="L17" s="51">
        <v>0</v>
      </c>
      <c r="M17" s="51">
        <v>0</v>
      </c>
      <c r="N17" s="51">
        <v>0</v>
      </c>
      <c r="O17" s="51">
        <v>109.36666667</v>
      </c>
      <c r="P17" s="51">
        <v>109.5</v>
      </c>
      <c r="Q17" s="51">
        <v>132.94999999999999</v>
      </c>
      <c r="R17" s="51">
        <v>117.16666667</v>
      </c>
      <c r="S17" s="51">
        <v>74</v>
      </c>
      <c r="T17" s="51">
        <v>1</v>
      </c>
      <c r="U17" s="51">
        <v>1</v>
      </c>
      <c r="V17" s="51">
        <v>1</v>
      </c>
      <c r="W17" s="51">
        <v>1</v>
      </c>
      <c r="X17" s="51">
        <v>0</v>
      </c>
      <c r="Y17" s="51">
        <v>0</v>
      </c>
      <c r="Z17" s="51">
        <v>0</v>
      </c>
      <c r="AA17" s="51">
        <v>1</v>
      </c>
      <c r="AB17" s="52">
        <v>1</v>
      </c>
    </row>
    <row r="18" ht="16.5">
      <c r="A18" s="34"/>
      <c r="B18" s="53">
        <v>45488</v>
      </c>
      <c r="C18" s="48">
        <f>SUM(E18:AB18)</f>
        <v>521.13333334000004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24</v>
      </c>
      <c r="N18" s="51">
        <v>41</v>
      </c>
      <c r="O18" s="51">
        <v>41</v>
      </c>
      <c r="P18" s="51">
        <v>16</v>
      </c>
      <c r="Q18" s="51">
        <v>10.91666667</v>
      </c>
      <c r="R18" s="51">
        <v>27</v>
      </c>
      <c r="S18" s="51">
        <v>20.25</v>
      </c>
      <c r="T18" s="51">
        <v>93</v>
      </c>
      <c r="U18" s="51">
        <v>13.96666667</v>
      </c>
      <c r="V18" s="51">
        <v>21</v>
      </c>
      <c r="W18" s="51">
        <v>40</v>
      </c>
      <c r="X18" s="51">
        <v>40</v>
      </c>
      <c r="Y18" s="51">
        <v>40</v>
      </c>
      <c r="Z18" s="51">
        <v>40</v>
      </c>
      <c r="AA18" s="51">
        <v>0</v>
      </c>
      <c r="AB18" s="52">
        <v>53</v>
      </c>
    </row>
    <row r="19" ht="16.5">
      <c r="A19" s="34"/>
      <c r="B19" s="53">
        <v>45489</v>
      </c>
      <c r="C19" s="48">
        <f>SUM(E19:AB19)</f>
        <v>1115.7499999899999</v>
      </c>
      <c r="D19" s="49"/>
      <c r="E19" s="50">
        <v>53</v>
      </c>
      <c r="F19" s="51">
        <v>43</v>
      </c>
      <c r="G19" s="51">
        <v>47</v>
      </c>
      <c r="H19" s="51">
        <v>76</v>
      </c>
      <c r="I19" s="51">
        <v>25</v>
      </c>
      <c r="J19" s="51">
        <v>20.5</v>
      </c>
      <c r="K19" s="51">
        <v>0</v>
      </c>
      <c r="L19" s="51">
        <v>19.5</v>
      </c>
      <c r="M19" s="51">
        <v>36.583333330000002</v>
      </c>
      <c r="N19" s="51">
        <v>64.099999999999994</v>
      </c>
      <c r="O19" s="51">
        <v>58.850000000000001</v>
      </c>
      <c r="P19" s="51">
        <v>50.333333330000002</v>
      </c>
      <c r="Q19" s="51">
        <v>46</v>
      </c>
      <c r="R19" s="51">
        <v>92.016666670000006</v>
      </c>
      <c r="S19" s="51">
        <v>32.899999999999999</v>
      </c>
      <c r="T19" s="51">
        <v>0</v>
      </c>
      <c r="U19" s="51">
        <v>0</v>
      </c>
      <c r="V19" s="51">
        <v>0</v>
      </c>
      <c r="W19" s="51">
        <v>63</v>
      </c>
      <c r="X19" s="51">
        <v>114.33333333</v>
      </c>
      <c r="Y19" s="51">
        <v>112.5</v>
      </c>
      <c r="Z19" s="51">
        <v>85</v>
      </c>
      <c r="AA19" s="51">
        <v>45.200000000000003</v>
      </c>
      <c r="AB19" s="52">
        <v>30.93333333</v>
      </c>
    </row>
    <row r="20" ht="16.5">
      <c r="A20" s="34"/>
      <c r="B20" s="53">
        <v>45490</v>
      </c>
      <c r="C20" s="48">
        <f>SUM(E20:AB20)</f>
        <v>344.69999999000004</v>
      </c>
      <c r="D20" s="49"/>
      <c r="E20" s="50">
        <v>17.766666669999999</v>
      </c>
      <c r="F20" s="51">
        <v>0</v>
      </c>
      <c r="G20" s="51">
        <v>0</v>
      </c>
      <c r="H20" s="51">
        <v>7.3333333300000003</v>
      </c>
      <c r="I20" s="51">
        <v>9.5333333299999996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15.4</v>
      </c>
      <c r="T20" s="51">
        <v>22</v>
      </c>
      <c r="U20" s="51">
        <v>12.33333333</v>
      </c>
      <c r="V20" s="51">
        <v>74</v>
      </c>
      <c r="W20" s="51">
        <v>42</v>
      </c>
      <c r="X20" s="51">
        <v>42</v>
      </c>
      <c r="Y20" s="51">
        <v>37.799999999999997</v>
      </c>
      <c r="Z20" s="51">
        <v>21</v>
      </c>
      <c r="AA20" s="51">
        <v>21</v>
      </c>
      <c r="AB20" s="52">
        <v>22.533333330000001</v>
      </c>
    </row>
    <row r="21" ht="16.5">
      <c r="A21" s="34"/>
      <c r="B21" s="53">
        <v>45491</v>
      </c>
      <c r="C21" s="48">
        <f>SUM(E21:AB21)</f>
        <v>806.2166666600001</v>
      </c>
      <c r="D21" s="49"/>
      <c r="E21" s="50">
        <v>0</v>
      </c>
      <c r="F21" s="51">
        <v>47.200000000000003</v>
      </c>
      <c r="G21" s="51">
        <v>9.0999999999999996</v>
      </c>
      <c r="H21" s="51">
        <v>0</v>
      </c>
      <c r="I21" s="51">
        <v>24.233333330000001</v>
      </c>
      <c r="J21" s="51">
        <v>50</v>
      </c>
      <c r="K21" s="51">
        <v>0</v>
      </c>
      <c r="L21" s="51">
        <v>61.333333330000002</v>
      </c>
      <c r="M21" s="51">
        <v>79.333333330000002</v>
      </c>
      <c r="N21" s="51">
        <v>52</v>
      </c>
      <c r="O21" s="51">
        <v>46</v>
      </c>
      <c r="P21" s="51">
        <v>41</v>
      </c>
      <c r="Q21" s="51">
        <v>41</v>
      </c>
      <c r="R21" s="51">
        <v>53.783333329999998</v>
      </c>
      <c r="S21" s="51">
        <v>94</v>
      </c>
      <c r="T21" s="51">
        <v>66.266666670000006</v>
      </c>
      <c r="U21" s="51">
        <v>105</v>
      </c>
      <c r="V21" s="51">
        <v>35.966666670000002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45492</v>
      </c>
      <c r="C22" s="48">
        <f>SUM(E22:AB22)</f>
        <v>1163.58333333</v>
      </c>
      <c r="D22" s="49"/>
      <c r="E22" s="50">
        <v>0</v>
      </c>
      <c r="F22" s="51">
        <v>0</v>
      </c>
      <c r="G22" s="51">
        <v>104.16666667</v>
      </c>
      <c r="H22" s="51">
        <v>141</v>
      </c>
      <c r="I22" s="51">
        <v>141</v>
      </c>
      <c r="J22" s="51">
        <v>141</v>
      </c>
      <c r="K22" s="51">
        <v>141</v>
      </c>
      <c r="L22" s="51">
        <v>141</v>
      </c>
      <c r="M22" s="51">
        <v>72.466666669999995</v>
      </c>
      <c r="N22" s="51">
        <v>0</v>
      </c>
      <c r="O22" s="51">
        <v>64.799999999999997</v>
      </c>
      <c r="P22" s="51">
        <v>20.93333333</v>
      </c>
      <c r="Q22" s="51">
        <v>0</v>
      </c>
      <c r="R22" s="51">
        <v>0</v>
      </c>
      <c r="S22" s="51">
        <v>48.75</v>
      </c>
      <c r="T22" s="51">
        <v>36.049999999999997</v>
      </c>
      <c r="U22" s="51">
        <v>42.083333330000002</v>
      </c>
      <c r="V22" s="51">
        <v>69.333333330000002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45493</v>
      </c>
      <c r="C23" s="48">
        <f>SUM(E23:AB23)</f>
        <v>851.03333333</v>
      </c>
      <c r="D23" s="49"/>
      <c r="E23" s="50">
        <v>48</v>
      </c>
      <c r="F23" s="51">
        <v>76.083333330000002</v>
      </c>
      <c r="G23" s="51">
        <v>78.083333330000002</v>
      </c>
      <c r="H23" s="51">
        <v>77.666666669999998</v>
      </c>
      <c r="I23" s="51">
        <v>61.666666669999998</v>
      </c>
      <c r="J23" s="51">
        <v>41</v>
      </c>
      <c r="K23" s="51">
        <v>35.633333329999999</v>
      </c>
      <c r="L23" s="51">
        <v>13.050000000000001</v>
      </c>
      <c r="M23" s="51">
        <v>29</v>
      </c>
      <c r="N23" s="51">
        <v>8.75</v>
      </c>
      <c r="O23" s="51">
        <v>21</v>
      </c>
      <c r="P23" s="51">
        <v>8.0500000000000007</v>
      </c>
      <c r="Q23" s="51">
        <v>0</v>
      </c>
      <c r="R23" s="51">
        <v>12.300000000000001</v>
      </c>
      <c r="S23" s="51">
        <v>41</v>
      </c>
      <c r="T23" s="51">
        <v>45.399999999999999</v>
      </c>
      <c r="U23" s="51">
        <v>50.733333330000001</v>
      </c>
      <c r="V23" s="51">
        <v>25.966666669999999</v>
      </c>
      <c r="W23" s="51">
        <v>21.949999999999999</v>
      </c>
      <c r="X23" s="51">
        <v>0</v>
      </c>
      <c r="Y23" s="51">
        <v>29.333333329999999</v>
      </c>
      <c r="Z23" s="51">
        <v>40</v>
      </c>
      <c r="AA23" s="51">
        <v>41</v>
      </c>
      <c r="AB23" s="52">
        <v>45.366666670000001</v>
      </c>
    </row>
    <row r="24" ht="16.5">
      <c r="A24" s="34"/>
      <c r="B24" s="53">
        <v>45494</v>
      </c>
      <c r="C24" s="48">
        <f>SUM(E24:AB24)</f>
        <v>1077.5666666500001</v>
      </c>
      <c r="D24" s="49"/>
      <c r="E24" s="50">
        <v>25</v>
      </c>
      <c r="F24" s="51">
        <v>62</v>
      </c>
      <c r="G24" s="51">
        <v>58.633333329999999</v>
      </c>
      <c r="H24" s="51">
        <v>50.799999999999997</v>
      </c>
      <c r="I24" s="51">
        <v>48.700000000000003</v>
      </c>
      <c r="J24" s="51">
        <v>59</v>
      </c>
      <c r="K24" s="51">
        <v>24.5</v>
      </c>
      <c r="L24" s="51">
        <v>35</v>
      </c>
      <c r="M24" s="51">
        <v>32.333333330000002</v>
      </c>
      <c r="N24" s="51">
        <v>34.333333330000002</v>
      </c>
      <c r="O24" s="51">
        <v>0</v>
      </c>
      <c r="P24" s="51">
        <v>0</v>
      </c>
      <c r="Q24" s="51">
        <v>19.133333329999999</v>
      </c>
      <c r="R24" s="51">
        <v>41</v>
      </c>
      <c r="S24" s="51">
        <v>78.416666669999998</v>
      </c>
      <c r="T24" s="51">
        <v>121</v>
      </c>
      <c r="U24" s="51">
        <v>81</v>
      </c>
      <c r="V24" s="51">
        <v>40.633333329999999</v>
      </c>
      <c r="W24" s="51">
        <v>50.333333330000002</v>
      </c>
      <c r="X24" s="51">
        <v>41</v>
      </c>
      <c r="Y24" s="51">
        <v>41</v>
      </c>
      <c r="Z24" s="51">
        <v>41</v>
      </c>
      <c r="AA24" s="51">
        <v>43</v>
      </c>
      <c r="AB24" s="52">
        <v>49.75</v>
      </c>
    </row>
    <row r="25" ht="16.5">
      <c r="A25" s="34"/>
      <c r="B25" s="53">
        <v>45495</v>
      </c>
      <c r="C25" s="48">
        <f>SUM(E25:AB25)</f>
        <v>706.55000000000007</v>
      </c>
      <c r="D25" s="49"/>
      <c r="E25" s="50">
        <v>46</v>
      </c>
      <c r="F25" s="51">
        <v>76.549999999999997</v>
      </c>
      <c r="G25" s="51">
        <v>81</v>
      </c>
      <c r="H25" s="51">
        <v>10.93333333</v>
      </c>
      <c r="I25" s="51">
        <v>21.199999999999999</v>
      </c>
      <c r="J25" s="51">
        <v>0</v>
      </c>
      <c r="K25" s="51">
        <v>15.766666669999999</v>
      </c>
      <c r="L25" s="51">
        <v>0</v>
      </c>
      <c r="M25" s="51">
        <v>0</v>
      </c>
      <c r="N25" s="51">
        <v>0</v>
      </c>
      <c r="O25" s="51">
        <v>25.283333330000001</v>
      </c>
      <c r="P25" s="51">
        <v>25</v>
      </c>
      <c r="Q25" s="51">
        <v>25</v>
      </c>
      <c r="R25" s="51">
        <v>23.449999999999999</v>
      </c>
      <c r="S25" s="51">
        <v>50.633333329999999</v>
      </c>
      <c r="T25" s="51">
        <v>62.700000000000003</v>
      </c>
      <c r="U25" s="51">
        <v>38.866666670000001</v>
      </c>
      <c r="V25" s="51">
        <v>53</v>
      </c>
      <c r="W25" s="51">
        <v>37</v>
      </c>
      <c r="X25" s="51">
        <v>21</v>
      </c>
      <c r="Y25" s="51">
        <v>21</v>
      </c>
      <c r="Z25" s="51">
        <v>21</v>
      </c>
      <c r="AA25" s="51">
        <v>11.16666667</v>
      </c>
      <c r="AB25" s="52">
        <v>40</v>
      </c>
    </row>
    <row r="26" ht="16.5">
      <c r="A26" s="34"/>
      <c r="B26" s="53">
        <v>45496</v>
      </c>
      <c r="C26" s="48">
        <f>SUM(E26:AB26)</f>
        <v>978.60000001000003</v>
      </c>
      <c r="D26" s="49"/>
      <c r="E26" s="50">
        <v>33.266666669999999</v>
      </c>
      <c r="F26" s="51">
        <v>16.399999999999999</v>
      </c>
      <c r="G26" s="51">
        <v>0</v>
      </c>
      <c r="H26" s="51">
        <v>20.5</v>
      </c>
      <c r="I26" s="51">
        <v>41</v>
      </c>
      <c r="J26" s="51">
        <v>25.966666669999999</v>
      </c>
      <c r="K26" s="51">
        <v>41</v>
      </c>
      <c r="L26" s="51">
        <v>41</v>
      </c>
      <c r="M26" s="51">
        <v>41</v>
      </c>
      <c r="N26" s="51">
        <v>41</v>
      </c>
      <c r="O26" s="51">
        <v>17.766666669999999</v>
      </c>
      <c r="P26" s="51">
        <v>0</v>
      </c>
      <c r="Q26" s="51">
        <v>0</v>
      </c>
      <c r="R26" s="51">
        <v>10.266666669999999</v>
      </c>
      <c r="S26" s="51">
        <v>52.433333330000004</v>
      </c>
      <c r="T26" s="51">
        <v>71</v>
      </c>
      <c r="U26" s="51">
        <v>71</v>
      </c>
      <c r="V26" s="51">
        <v>71</v>
      </c>
      <c r="W26" s="51">
        <v>71</v>
      </c>
      <c r="X26" s="51">
        <v>70</v>
      </c>
      <c r="Y26" s="51">
        <v>70</v>
      </c>
      <c r="Z26" s="51">
        <v>71</v>
      </c>
      <c r="AA26" s="51">
        <v>51</v>
      </c>
      <c r="AB26" s="52">
        <v>51</v>
      </c>
    </row>
    <row r="27" ht="16.5">
      <c r="A27" s="34"/>
      <c r="B27" s="53">
        <v>45497</v>
      </c>
      <c r="C27" s="48">
        <f>SUM(E27:AB27)</f>
        <v>1144.2333333399999</v>
      </c>
      <c r="D27" s="49"/>
      <c r="E27" s="50">
        <v>44</v>
      </c>
      <c r="F27" s="51">
        <v>41</v>
      </c>
      <c r="G27" s="51">
        <v>41</v>
      </c>
      <c r="H27" s="51">
        <v>41</v>
      </c>
      <c r="I27" s="51">
        <v>41</v>
      </c>
      <c r="J27" s="51">
        <v>49.833333330000002</v>
      </c>
      <c r="K27" s="51">
        <v>42.066666669999996</v>
      </c>
      <c r="L27" s="51">
        <v>0</v>
      </c>
      <c r="M27" s="51">
        <v>30.81666667</v>
      </c>
      <c r="N27" s="51">
        <v>59.483333330000001</v>
      </c>
      <c r="O27" s="51">
        <v>109.90000000000001</v>
      </c>
      <c r="P27" s="51">
        <v>86.5</v>
      </c>
      <c r="Q27" s="51">
        <v>106.8</v>
      </c>
      <c r="R27" s="51">
        <v>116.76666667000001</v>
      </c>
      <c r="S27" s="51">
        <v>141</v>
      </c>
      <c r="T27" s="51">
        <v>74</v>
      </c>
      <c r="U27" s="51">
        <v>1</v>
      </c>
      <c r="V27" s="51">
        <v>1</v>
      </c>
      <c r="W27" s="51">
        <v>20</v>
      </c>
      <c r="X27" s="51">
        <v>55</v>
      </c>
      <c r="Y27" s="51">
        <v>20</v>
      </c>
      <c r="Z27" s="51">
        <v>1</v>
      </c>
      <c r="AA27" s="51">
        <v>1</v>
      </c>
      <c r="AB27" s="52">
        <v>20.06666667</v>
      </c>
    </row>
    <row r="28" ht="16.5">
      <c r="A28" s="34"/>
      <c r="B28" s="53">
        <v>45498</v>
      </c>
      <c r="C28" s="48">
        <f>SUM(E28:AB28)</f>
        <v>249.90000001000001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17.966666669999999</v>
      </c>
      <c r="M28" s="51">
        <v>36.350000000000001</v>
      </c>
      <c r="N28" s="51">
        <v>49</v>
      </c>
      <c r="O28" s="51">
        <v>33.716666670000002</v>
      </c>
      <c r="P28" s="51">
        <v>10.449999999999999</v>
      </c>
      <c r="Q28" s="51">
        <v>12</v>
      </c>
      <c r="R28" s="51">
        <v>0.75</v>
      </c>
      <c r="S28" s="51">
        <v>0</v>
      </c>
      <c r="T28" s="51">
        <v>0</v>
      </c>
      <c r="U28" s="51">
        <v>0</v>
      </c>
      <c r="V28" s="51">
        <v>0</v>
      </c>
      <c r="W28" s="51">
        <v>12.66666667</v>
      </c>
      <c r="X28" s="51">
        <v>19</v>
      </c>
      <c r="Y28" s="51">
        <v>19</v>
      </c>
      <c r="Z28" s="51">
        <v>19</v>
      </c>
      <c r="AA28" s="51">
        <v>19</v>
      </c>
      <c r="AB28" s="52">
        <v>1</v>
      </c>
    </row>
    <row r="29" ht="16.5">
      <c r="A29" s="34"/>
      <c r="B29" s="53">
        <v>45499</v>
      </c>
      <c r="C29" s="48">
        <f>SUM(E29:AB29)</f>
        <v>5</v>
      </c>
      <c r="D29" s="49"/>
      <c r="E29" s="50">
        <v>0.83333332999999998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0.16666666999999999</v>
      </c>
      <c r="W29" s="51">
        <v>1</v>
      </c>
      <c r="X29" s="51">
        <v>1</v>
      </c>
      <c r="Y29" s="51">
        <v>0</v>
      </c>
      <c r="Z29" s="51">
        <v>1</v>
      </c>
      <c r="AA29" s="51">
        <v>1</v>
      </c>
      <c r="AB29" s="52">
        <v>0</v>
      </c>
    </row>
    <row r="30" ht="16.5">
      <c r="A30" s="34"/>
      <c r="B30" s="53">
        <v>45500</v>
      </c>
      <c r="C30" s="48">
        <f>SUM(E30:AB30)</f>
        <v>171.78333333999998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10.66666667</v>
      </c>
      <c r="Y30" s="51">
        <v>71</v>
      </c>
      <c r="Z30" s="51">
        <v>51</v>
      </c>
      <c r="AA30" s="51">
        <v>18.699999999999999</v>
      </c>
      <c r="AB30" s="52">
        <v>20.416666670000001</v>
      </c>
    </row>
    <row r="31" ht="16.5">
      <c r="A31" s="34"/>
      <c r="B31" s="53">
        <v>45501</v>
      </c>
      <c r="C31" s="48">
        <f>SUM(E31:AB31)</f>
        <v>566.16666666000003</v>
      </c>
      <c r="D31" s="49"/>
      <c r="E31" s="50">
        <v>32.200000000000003</v>
      </c>
      <c r="F31" s="51">
        <v>23.333333329999999</v>
      </c>
      <c r="G31" s="51">
        <v>26</v>
      </c>
      <c r="H31" s="51">
        <v>0</v>
      </c>
      <c r="I31" s="51">
        <v>0</v>
      </c>
      <c r="J31" s="51">
        <v>9.3333333300000003</v>
      </c>
      <c r="K31" s="51">
        <v>40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92</v>
      </c>
      <c r="U31" s="51">
        <v>111.3</v>
      </c>
      <c r="V31" s="51">
        <v>92</v>
      </c>
      <c r="W31" s="51">
        <v>43</v>
      </c>
      <c r="X31" s="51">
        <v>0</v>
      </c>
      <c r="Y31" s="51">
        <v>1</v>
      </c>
      <c r="Z31" s="51">
        <v>1</v>
      </c>
      <c r="AA31" s="51">
        <v>1</v>
      </c>
      <c r="AB31" s="52">
        <v>94</v>
      </c>
    </row>
    <row r="32" ht="16.5">
      <c r="A32" s="34"/>
      <c r="B32" s="53">
        <v>45502</v>
      </c>
      <c r="C32" s="48">
        <f>SUM(E32:AB32)</f>
        <v>56.483333330000001</v>
      </c>
      <c r="D32" s="49"/>
      <c r="E32" s="50">
        <v>0.66666667000000002</v>
      </c>
      <c r="F32" s="51">
        <v>1</v>
      </c>
      <c r="G32" s="51">
        <v>1</v>
      </c>
      <c r="H32" s="51">
        <v>1</v>
      </c>
      <c r="I32" s="51">
        <v>1</v>
      </c>
      <c r="J32" s="51">
        <v>16.800000000000001</v>
      </c>
      <c r="K32" s="51">
        <v>0</v>
      </c>
      <c r="L32" s="51">
        <v>18.633333329999999</v>
      </c>
      <c r="M32" s="51">
        <v>7.7999999999999998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0.38333333000000003</v>
      </c>
      <c r="T32" s="51">
        <v>1</v>
      </c>
      <c r="U32" s="51">
        <v>1</v>
      </c>
      <c r="V32" s="51">
        <v>0.84999999999999998</v>
      </c>
      <c r="W32" s="51">
        <v>0.65000000000000002</v>
      </c>
      <c r="X32" s="51">
        <v>1</v>
      </c>
      <c r="Y32" s="51">
        <v>1</v>
      </c>
      <c r="Z32" s="51">
        <v>1</v>
      </c>
      <c r="AA32" s="51">
        <v>0.69999999999999996</v>
      </c>
      <c r="AB32" s="52">
        <v>1</v>
      </c>
    </row>
    <row r="33" ht="16.5">
      <c r="A33" s="34"/>
      <c r="B33" s="53">
        <v>45503</v>
      </c>
      <c r="C33" s="48">
        <f>SUM(E33:AB33)</f>
        <v>11.450000000000001</v>
      </c>
      <c r="D33" s="49"/>
      <c r="E33" s="50">
        <v>0.48333333000000001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10.96666667</v>
      </c>
      <c r="AB33" s="52">
        <v>0</v>
      </c>
    </row>
    <row r="34" ht="15.75">
      <c r="A34" s="34"/>
      <c r="B34" s="54">
        <v>45504</v>
      </c>
      <c r="C34" s="55">
        <f>SUM(E34:AB34)</f>
        <v>21.666666670000001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16.416666670000001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5.25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45474</v>
      </c>
      <c r="C39" s="48">
        <f>SUM(E39:AB39)</f>
        <v>-25.083333329999999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-25.083333329999999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45475</v>
      </c>
      <c r="C40" s="48">
        <f>SUM(E40:AB40)</f>
        <v>-124.66666667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-16.666666670000001</v>
      </c>
      <c r="X40" s="51">
        <v>-40</v>
      </c>
      <c r="Y40" s="51">
        <v>0</v>
      </c>
      <c r="Z40" s="51">
        <v>-18</v>
      </c>
      <c r="AA40" s="51">
        <v>-40</v>
      </c>
      <c r="AB40" s="52">
        <v>-10</v>
      </c>
    </row>
    <row r="41" ht="16.5">
      <c r="A41" s="34"/>
      <c r="B41" s="53">
        <v>45476</v>
      </c>
      <c r="C41" s="48">
        <f>SUM(E41:AB41)</f>
        <v>-1073.5333333400001</v>
      </c>
      <c r="D41" s="49"/>
      <c r="E41" s="50">
        <v>0</v>
      </c>
      <c r="F41" s="51">
        <v>-6.8333333300000003</v>
      </c>
      <c r="G41" s="51">
        <v>-41</v>
      </c>
      <c r="H41" s="51">
        <v>-41</v>
      </c>
      <c r="I41" s="51">
        <v>-41</v>
      </c>
      <c r="J41" s="51">
        <v>-38.950000000000003</v>
      </c>
      <c r="K41" s="51">
        <v>0</v>
      </c>
      <c r="L41" s="51">
        <v>0</v>
      </c>
      <c r="M41" s="51">
        <v>-8.6666666699999997</v>
      </c>
      <c r="N41" s="51">
        <v>-45.416666669999998</v>
      </c>
      <c r="O41" s="51">
        <v>-41</v>
      </c>
      <c r="P41" s="51">
        <v>-41</v>
      </c>
      <c r="Q41" s="51">
        <v>-42</v>
      </c>
      <c r="R41" s="51">
        <v>-91</v>
      </c>
      <c r="S41" s="51">
        <v>-91</v>
      </c>
      <c r="T41" s="51">
        <v>-90</v>
      </c>
      <c r="U41" s="51">
        <v>-80</v>
      </c>
      <c r="V41" s="51">
        <v>-80</v>
      </c>
      <c r="W41" s="51">
        <v>-80</v>
      </c>
      <c r="X41" s="51">
        <v>-42</v>
      </c>
      <c r="Y41" s="51">
        <v>-42</v>
      </c>
      <c r="Z41" s="51">
        <v>-42</v>
      </c>
      <c r="AA41" s="51">
        <v>-40</v>
      </c>
      <c r="AB41" s="52">
        <v>-48.666666669999998</v>
      </c>
    </row>
    <row r="42" ht="16.5">
      <c r="A42" s="34"/>
      <c r="B42" s="53">
        <v>45477</v>
      </c>
      <c r="C42" s="48">
        <f>SUM(E42:AB42)</f>
        <v>-526.98333333000005</v>
      </c>
      <c r="D42" s="49"/>
      <c r="E42" s="50">
        <v>-27.333333329999999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-15.16666667</v>
      </c>
      <c r="O42" s="51">
        <v>-40</v>
      </c>
      <c r="P42" s="51">
        <v>-40.549999999999997</v>
      </c>
      <c r="Q42" s="51">
        <v>-72</v>
      </c>
      <c r="R42" s="51">
        <v>-46</v>
      </c>
      <c r="S42" s="51">
        <v>-41</v>
      </c>
      <c r="T42" s="51">
        <v>-40</v>
      </c>
      <c r="U42" s="51">
        <v>-38</v>
      </c>
      <c r="V42" s="51">
        <v>-53</v>
      </c>
      <c r="W42" s="51">
        <v>-73.933333329999996</v>
      </c>
      <c r="X42" s="51">
        <v>-40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45478</v>
      </c>
      <c r="C43" s="48">
        <f>SUM(E43:AB43)</f>
        <v>-415.44999999999999</v>
      </c>
      <c r="D43" s="49"/>
      <c r="E43" s="50">
        <v>-15.33333333</v>
      </c>
      <c r="F43" s="51">
        <v>-40</v>
      </c>
      <c r="G43" s="51">
        <v>-40</v>
      </c>
      <c r="H43" s="51">
        <v>-40</v>
      </c>
      <c r="I43" s="51">
        <v>-14.66666667</v>
      </c>
      <c r="J43" s="51">
        <v>0</v>
      </c>
      <c r="K43" s="51">
        <v>0</v>
      </c>
      <c r="L43" s="51">
        <v>0</v>
      </c>
      <c r="M43" s="51">
        <v>-18</v>
      </c>
      <c r="N43" s="51">
        <v>-21.333333329999999</v>
      </c>
      <c r="O43" s="51">
        <v>-15.116666670000001</v>
      </c>
      <c r="P43" s="51">
        <v>-17.56666667</v>
      </c>
      <c r="Q43" s="51">
        <v>-13.050000000000001</v>
      </c>
      <c r="R43" s="51">
        <v>0</v>
      </c>
      <c r="S43" s="51">
        <v>-21.866666670000001</v>
      </c>
      <c r="T43" s="51">
        <v>-28.699999999999999</v>
      </c>
      <c r="U43" s="51">
        <v>-19.333333329999999</v>
      </c>
      <c r="V43" s="51">
        <v>-23.333333329999999</v>
      </c>
      <c r="W43" s="51">
        <v>-40</v>
      </c>
      <c r="X43" s="51">
        <v>0</v>
      </c>
      <c r="Y43" s="51">
        <v>-25.966666669999999</v>
      </c>
      <c r="Z43" s="51">
        <v>-21.18333333</v>
      </c>
      <c r="AA43" s="51">
        <v>0</v>
      </c>
      <c r="AB43" s="52">
        <v>0</v>
      </c>
    </row>
    <row r="44" ht="16.5">
      <c r="A44" s="34"/>
      <c r="B44" s="53">
        <v>45479</v>
      </c>
      <c r="C44" s="48">
        <f>SUM(E44:AB44)</f>
        <v>-91.466666669999995</v>
      </c>
      <c r="D44" s="49"/>
      <c r="E44" s="50">
        <v>0</v>
      </c>
      <c r="F44" s="51">
        <v>-19.166666670000001</v>
      </c>
      <c r="G44" s="51">
        <v>-20.5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-42</v>
      </c>
      <c r="W44" s="51">
        <v>-9.8000000000000007</v>
      </c>
      <c r="X44" s="51">
        <v>0</v>
      </c>
      <c r="Y44" s="51">
        <v>0</v>
      </c>
      <c r="Z44" s="51">
        <v>0</v>
      </c>
      <c r="AA44" s="51">
        <v>0</v>
      </c>
      <c r="AB44" s="52">
        <v>0</v>
      </c>
    </row>
    <row r="45" ht="16.5">
      <c r="A45" s="34"/>
      <c r="B45" s="53">
        <v>45480</v>
      </c>
      <c r="C45" s="48">
        <f>SUM(E45:AB45)</f>
        <v>-25.100000000000001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-0.76666666999999999</v>
      </c>
      <c r="P45" s="51">
        <v>-1</v>
      </c>
      <c r="Q45" s="51">
        <v>-1</v>
      </c>
      <c r="R45" s="51">
        <v>-1</v>
      </c>
      <c r="S45" s="51">
        <v>-1</v>
      </c>
      <c r="T45" s="51">
        <v>-1</v>
      </c>
      <c r="U45" s="51">
        <v>-8</v>
      </c>
      <c r="V45" s="51">
        <v>-11.33333333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45481</v>
      </c>
      <c r="C46" s="48">
        <f>SUM(E46:AB46)</f>
        <v>0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45482</v>
      </c>
      <c r="C47" s="48">
        <f>SUM(E47:AB47)</f>
        <v>0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45483</v>
      </c>
      <c r="C48" s="48">
        <f>SUM(E48:AB48)</f>
        <v>0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45484</v>
      </c>
      <c r="C49" s="48">
        <f>SUM(E49:AB49)</f>
        <v>0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45485</v>
      </c>
      <c r="C50" s="48">
        <f>SUM(E50:AB50)</f>
        <v>0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45486</v>
      </c>
      <c r="C51" s="48">
        <f>SUM(E51:AB51)</f>
        <v>-32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-18</v>
      </c>
      <c r="M51" s="51">
        <v>-14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45487</v>
      </c>
      <c r="C52" s="48">
        <f>SUM(E52:AB52)</f>
        <v>0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45488</v>
      </c>
      <c r="C53" s="48">
        <f>SUM(E53:AB53)</f>
        <v>-128</v>
      </c>
      <c r="D53" s="49"/>
      <c r="E53" s="50">
        <v>-18</v>
      </c>
      <c r="F53" s="51">
        <v>-40</v>
      </c>
      <c r="G53" s="51">
        <v>-9.3333333300000003</v>
      </c>
      <c r="H53" s="51">
        <v>0</v>
      </c>
      <c r="I53" s="51">
        <v>0</v>
      </c>
      <c r="J53" s="51">
        <v>-24</v>
      </c>
      <c r="K53" s="51">
        <v>-36.666666669999998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45489</v>
      </c>
      <c r="C54" s="48">
        <f>SUM(E54:AB54)</f>
        <v>0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45490</v>
      </c>
      <c r="C55" s="48">
        <f>SUM(E55:AB55)</f>
        <v>-27.416666670000001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-27.416666670000001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45491</v>
      </c>
      <c r="C56" s="48">
        <f>SUM(E56:AB56)</f>
        <v>-130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-15</v>
      </c>
      <c r="X56" s="51">
        <v>-20</v>
      </c>
      <c r="Y56" s="51">
        <v>-20</v>
      </c>
      <c r="Z56" s="51">
        <v>-20</v>
      </c>
      <c r="AA56" s="51">
        <v>-20</v>
      </c>
      <c r="AB56" s="52">
        <v>-35</v>
      </c>
    </row>
    <row r="57" ht="16.5">
      <c r="A57" s="34"/>
      <c r="B57" s="53">
        <v>45492</v>
      </c>
      <c r="C57" s="48">
        <f>SUM(E57:AB57)</f>
        <v>-182.73333334</v>
      </c>
      <c r="D57" s="49"/>
      <c r="E57" s="50">
        <v>-49.066666669999996</v>
      </c>
      <c r="F57" s="51">
        <v>-61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-11.66666667</v>
      </c>
      <c r="Y57" s="51">
        <v>-20</v>
      </c>
      <c r="Z57" s="51">
        <v>-20</v>
      </c>
      <c r="AA57" s="51">
        <v>-21</v>
      </c>
      <c r="AB57" s="52">
        <v>0</v>
      </c>
    </row>
    <row r="58" ht="16.5">
      <c r="A58" s="34"/>
      <c r="B58" s="53">
        <v>45493</v>
      </c>
      <c r="C58" s="48">
        <f>SUM(E58:AB58)</f>
        <v>0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45494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45495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45496</v>
      </c>
      <c r="C61" s="48">
        <f>SUM(E61:AB61)</f>
        <v>0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45497</v>
      </c>
      <c r="C62" s="48">
        <f>SUM(E62:AB62)</f>
        <v>0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45498</v>
      </c>
      <c r="C63" s="48">
        <f>SUM(E63:AB63)</f>
        <v>-133.75000001000001</v>
      </c>
      <c r="D63" s="49"/>
      <c r="E63" s="50">
        <v>-13.91666667</v>
      </c>
      <c r="F63" s="51">
        <v>-42</v>
      </c>
      <c r="G63" s="51">
        <v>-6</v>
      </c>
      <c r="H63" s="51">
        <v>-20</v>
      </c>
      <c r="I63" s="51">
        <v>-20</v>
      </c>
      <c r="J63" s="51">
        <v>-5.6666666699999997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-26.166666670000001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45499</v>
      </c>
      <c r="C64" s="48">
        <f>SUM(E64:AB64)</f>
        <v>-264.16666666999998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-27.5</v>
      </c>
      <c r="N64" s="51">
        <v>-67</v>
      </c>
      <c r="O64" s="51">
        <v>-39.133333329999999</v>
      </c>
      <c r="P64" s="51">
        <v>-20</v>
      </c>
      <c r="Q64" s="51">
        <v>-20</v>
      </c>
      <c r="R64" s="51">
        <v>-34.216666670000002</v>
      </c>
      <c r="S64" s="51">
        <v>-43.316666669999996</v>
      </c>
      <c r="T64" s="51">
        <v>-13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45500</v>
      </c>
      <c r="C65" s="48">
        <f>SUM(E65:AB65)</f>
        <v>-33.666666669999998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-13.66666667</v>
      </c>
      <c r="W65" s="51">
        <v>-20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45501</v>
      </c>
      <c r="C66" s="48">
        <f>SUM(E66:AB66)</f>
        <v>-3.4166666699999997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-0.61666666999999997</v>
      </c>
      <c r="P66" s="51">
        <v>-1</v>
      </c>
      <c r="Q66" s="51">
        <v>-1</v>
      </c>
      <c r="R66" s="51">
        <v>-0.80000000000000004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45502</v>
      </c>
      <c r="C67" s="48">
        <f>SUM(E67:AB67)</f>
        <v>-159.33333332999999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-42</v>
      </c>
      <c r="P67" s="51">
        <v>-45</v>
      </c>
      <c r="Q67" s="51">
        <v>-40</v>
      </c>
      <c r="R67" s="51">
        <v>-20</v>
      </c>
      <c r="S67" s="51">
        <v>-12.33333333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45503</v>
      </c>
      <c r="C68" s="48">
        <f>SUM(E68:AB68)</f>
        <v>-431.58333333000002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-5.8499999999999996</v>
      </c>
      <c r="N68" s="51">
        <v>-27</v>
      </c>
      <c r="O68" s="51">
        <v>-25</v>
      </c>
      <c r="P68" s="51">
        <v>-25</v>
      </c>
      <c r="Q68" s="51">
        <v>-54.399999999999999</v>
      </c>
      <c r="R68" s="51">
        <v>-78</v>
      </c>
      <c r="S68" s="51">
        <v>-55.583333330000002</v>
      </c>
      <c r="T68" s="51">
        <v>-25</v>
      </c>
      <c r="U68" s="51">
        <v>-25</v>
      </c>
      <c r="V68" s="51">
        <v>-25</v>
      </c>
      <c r="W68" s="51">
        <v>-25</v>
      </c>
      <c r="X68" s="51">
        <v>0</v>
      </c>
      <c r="Y68" s="51">
        <v>0</v>
      </c>
      <c r="Z68" s="51">
        <v>0</v>
      </c>
      <c r="AA68" s="51">
        <v>-15.75</v>
      </c>
      <c r="AB68" s="52">
        <v>-45</v>
      </c>
    </row>
    <row r="69" ht="15.75">
      <c r="A69" s="34"/>
      <c r="B69" s="54">
        <v>45504</v>
      </c>
      <c r="C69" s="55">
        <f>SUM(E69:AB69)</f>
        <v>-243.75</v>
      </c>
      <c r="D69" s="56"/>
      <c r="E69" s="50">
        <v>-11.25</v>
      </c>
      <c r="F69" s="51">
        <v>-25</v>
      </c>
      <c r="G69" s="51">
        <v>-25</v>
      </c>
      <c r="H69" s="51">
        <v>-25.766666669999999</v>
      </c>
      <c r="I69" s="51">
        <v>-26</v>
      </c>
      <c r="J69" s="51">
        <v>-26</v>
      </c>
      <c r="K69" s="51">
        <v>-26</v>
      </c>
      <c r="L69" s="51">
        <v>0</v>
      </c>
      <c r="M69" s="51">
        <v>0</v>
      </c>
      <c r="N69" s="51">
        <v>0</v>
      </c>
      <c r="O69" s="51">
        <v>-3.8999999999999999</v>
      </c>
      <c r="P69" s="51">
        <v>-26</v>
      </c>
      <c r="Q69" s="51">
        <v>-25</v>
      </c>
      <c r="R69" s="51">
        <v>-23.833333329999999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45474</v>
      </c>
      <c r="C74" s="58">
        <f>SUMIF(E74:AB74,"&gt;0")</f>
        <v>163.54999999999998</v>
      </c>
      <c r="D74" s="59">
        <f>SUMIF(E74:AB74,"&lt;0")</f>
        <v>-25.083333329999999</v>
      </c>
      <c r="E74" s="60">
        <f>E4+E39</f>
        <v>12.6</v>
      </c>
      <c r="F74" s="68">
        <f t="shared" ref="F74:AB74" si="0">F4+F39</f>
        <v>11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0</v>
      </c>
      <c r="M74" s="68">
        <f t="shared" si="0"/>
        <v>0</v>
      </c>
      <c r="N74" s="68">
        <f t="shared" si="0"/>
        <v>0</v>
      </c>
      <c r="O74" s="68">
        <f t="shared" si="0"/>
        <v>0</v>
      </c>
      <c r="P74" s="68">
        <f t="shared" si="0"/>
        <v>0</v>
      </c>
      <c r="Q74" s="68">
        <f t="shared" si="0"/>
        <v>-25.083333329999999</v>
      </c>
      <c r="R74" s="69">
        <f t="shared" si="0"/>
        <v>0</v>
      </c>
      <c r="S74" s="70">
        <f t="shared" si="0"/>
        <v>0</v>
      </c>
      <c r="T74" s="51">
        <f t="shared" si="0"/>
        <v>0</v>
      </c>
      <c r="U74" s="51">
        <f t="shared" si="0"/>
        <v>2.4500000000000002</v>
      </c>
      <c r="V74" s="51">
        <f t="shared" si="0"/>
        <v>0</v>
      </c>
      <c r="W74" s="51">
        <f t="shared" si="0"/>
        <v>11.93333333</v>
      </c>
      <c r="X74" s="51">
        <f t="shared" si="0"/>
        <v>74</v>
      </c>
      <c r="Y74" s="51">
        <f t="shared" si="0"/>
        <v>33.366666670000001</v>
      </c>
      <c r="Z74" s="51">
        <f t="shared" si="0"/>
        <v>18.199999999999999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45475</v>
      </c>
      <c r="C75" s="58">
        <f>SUMIF(E75:AB75,"&gt;0")</f>
        <v>777.96666667000011</v>
      </c>
      <c r="D75" s="59">
        <f>SUMIF(E75:AB75,"&lt;0")</f>
        <v>-124.66666667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15.6</v>
      </c>
      <c r="K75" s="51">
        <f t="shared" si="1"/>
        <v>0</v>
      </c>
      <c r="L75" s="51">
        <f t="shared" si="1"/>
        <v>0</v>
      </c>
      <c r="M75" s="51">
        <f t="shared" si="1"/>
        <v>18.449999999999999</v>
      </c>
      <c r="N75" s="51">
        <f t="shared" si="1"/>
        <v>84.083333330000002</v>
      </c>
      <c r="O75" s="51">
        <f t="shared" si="1"/>
        <v>111</v>
      </c>
      <c r="P75" s="51">
        <f t="shared" si="1"/>
        <v>95</v>
      </c>
      <c r="Q75" s="51">
        <f t="shared" si="1"/>
        <v>91</v>
      </c>
      <c r="R75" s="51">
        <f t="shared" si="1"/>
        <v>76.849999999999994</v>
      </c>
      <c r="S75" s="51">
        <f t="shared" si="1"/>
        <v>130.16666667000001</v>
      </c>
      <c r="T75" s="51">
        <f t="shared" si="1"/>
        <v>70.5</v>
      </c>
      <c r="U75" s="51">
        <f t="shared" si="1"/>
        <v>63.600000000000001</v>
      </c>
      <c r="V75" s="51">
        <f t="shared" si="1"/>
        <v>21.716666669999999</v>
      </c>
      <c r="W75" s="51">
        <f t="shared" si="1"/>
        <v>-16.666666670000001</v>
      </c>
      <c r="X75" s="51">
        <f t="shared" si="1"/>
        <v>-40</v>
      </c>
      <c r="Y75" s="51">
        <f t="shared" si="1"/>
        <v>0</v>
      </c>
      <c r="Z75" s="51">
        <f t="shared" si="1"/>
        <v>-18</v>
      </c>
      <c r="AA75" s="51">
        <f t="shared" si="1"/>
        <v>-40</v>
      </c>
      <c r="AB75" s="52">
        <f t="shared" si="1"/>
        <v>-10</v>
      </c>
    </row>
    <row r="76" ht="16.5">
      <c r="A76" s="34"/>
      <c r="B76" s="53">
        <v>45476</v>
      </c>
      <c r="C76" s="58">
        <f>SUMIF(E76:AB76,"&gt;0")</f>
        <v>0</v>
      </c>
      <c r="D76" s="59">
        <f>SUMIF(E76:AB76,"&lt;0")</f>
        <v>-1073.5333333400001</v>
      </c>
      <c r="E76" s="71">
        <f t="shared" si="1"/>
        <v>0</v>
      </c>
      <c r="F76" s="51">
        <f t="shared" si="1"/>
        <v>-6.8333333300000003</v>
      </c>
      <c r="G76" s="51">
        <f t="shared" si="1"/>
        <v>-41</v>
      </c>
      <c r="H76" s="51">
        <f t="shared" si="1"/>
        <v>-41</v>
      </c>
      <c r="I76" s="51">
        <f t="shared" si="1"/>
        <v>-41</v>
      </c>
      <c r="J76" s="51">
        <f t="shared" si="1"/>
        <v>-38.950000000000003</v>
      </c>
      <c r="K76" s="51">
        <f t="shared" si="1"/>
        <v>0</v>
      </c>
      <c r="L76" s="51">
        <f t="shared" si="1"/>
        <v>0</v>
      </c>
      <c r="M76" s="51">
        <f t="shared" si="1"/>
        <v>-8.6666666699999997</v>
      </c>
      <c r="N76" s="51">
        <f t="shared" si="1"/>
        <v>-45.416666669999998</v>
      </c>
      <c r="O76" s="51">
        <f t="shared" si="1"/>
        <v>-41</v>
      </c>
      <c r="P76" s="51">
        <f t="shared" si="1"/>
        <v>-41</v>
      </c>
      <c r="Q76" s="51">
        <f t="shared" si="1"/>
        <v>-42</v>
      </c>
      <c r="R76" s="51">
        <f t="shared" si="1"/>
        <v>-91</v>
      </c>
      <c r="S76" s="51">
        <f t="shared" si="1"/>
        <v>-91</v>
      </c>
      <c r="T76" s="51">
        <f t="shared" si="1"/>
        <v>-90</v>
      </c>
      <c r="U76" s="51">
        <f t="shared" si="1"/>
        <v>-80</v>
      </c>
      <c r="V76" s="51">
        <f t="shared" si="1"/>
        <v>-80</v>
      </c>
      <c r="W76" s="51">
        <f t="shared" si="1"/>
        <v>-80</v>
      </c>
      <c r="X76" s="51">
        <f t="shared" si="1"/>
        <v>-42</v>
      </c>
      <c r="Y76" s="51">
        <f t="shared" si="1"/>
        <v>-42</v>
      </c>
      <c r="Z76" s="51">
        <f t="shared" si="1"/>
        <v>-42</v>
      </c>
      <c r="AA76" s="51">
        <f t="shared" si="1"/>
        <v>-40</v>
      </c>
      <c r="AB76" s="52">
        <f t="shared" si="1"/>
        <v>-48.666666669999998</v>
      </c>
    </row>
    <row r="77" ht="16.5">
      <c r="A77" s="34"/>
      <c r="B77" s="53">
        <v>45477</v>
      </c>
      <c r="C77" s="58">
        <f>SUMIF(E77:AB77,"&gt;0")</f>
        <v>45.516666659999999</v>
      </c>
      <c r="D77" s="59">
        <f>SUMIF(E77:AB77,"&lt;0")</f>
        <v>-526.98333333000005</v>
      </c>
      <c r="E77" s="71">
        <f t="shared" si="1"/>
        <v>-27.333333329999999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0</v>
      </c>
      <c r="L77" s="51">
        <f t="shared" si="1"/>
        <v>0</v>
      </c>
      <c r="M77" s="51">
        <f t="shared" si="1"/>
        <v>0</v>
      </c>
      <c r="N77" s="51">
        <f t="shared" si="1"/>
        <v>-15.16666667</v>
      </c>
      <c r="O77" s="51">
        <f t="shared" si="1"/>
        <v>-40</v>
      </c>
      <c r="P77" s="51">
        <f t="shared" si="1"/>
        <v>-40.549999999999997</v>
      </c>
      <c r="Q77" s="51">
        <f t="shared" si="1"/>
        <v>-72</v>
      </c>
      <c r="R77" s="51">
        <f t="shared" si="1"/>
        <v>-46</v>
      </c>
      <c r="S77" s="51">
        <f t="shared" si="1"/>
        <v>-41</v>
      </c>
      <c r="T77" s="51">
        <f t="shared" si="1"/>
        <v>-40</v>
      </c>
      <c r="U77" s="51">
        <f t="shared" si="1"/>
        <v>-38</v>
      </c>
      <c r="V77" s="51">
        <f t="shared" si="1"/>
        <v>-53</v>
      </c>
      <c r="W77" s="51">
        <f t="shared" si="1"/>
        <v>-73.933333329999996</v>
      </c>
      <c r="X77" s="51">
        <f t="shared" si="1"/>
        <v>-40</v>
      </c>
      <c r="Y77" s="51">
        <f t="shared" si="1"/>
        <v>17.600000000000001</v>
      </c>
      <c r="Z77" s="51">
        <f t="shared" si="1"/>
        <v>11.43333333</v>
      </c>
      <c r="AA77" s="51">
        <f t="shared" si="1"/>
        <v>16.483333330000001</v>
      </c>
      <c r="AB77" s="52">
        <f t="shared" si="1"/>
        <v>0</v>
      </c>
    </row>
    <row r="78" ht="16.5">
      <c r="A78" s="34"/>
      <c r="B78" s="53">
        <v>45478</v>
      </c>
      <c r="C78" s="58">
        <f>SUMIF(E78:AB78,"&gt;0")</f>
        <v>0</v>
      </c>
      <c r="D78" s="59">
        <f>SUMIF(E78:AB78,"&lt;0")</f>
        <v>-415.44999999999999</v>
      </c>
      <c r="E78" s="71">
        <f t="shared" si="1"/>
        <v>-15.33333333</v>
      </c>
      <c r="F78" s="51">
        <f t="shared" si="1"/>
        <v>-40</v>
      </c>
      <c r="G78" s="51">
        <f t="shared" si="1"/>
        <v>-40</v>
      </c>
      <c r="H78" s="51">
        <f t="shared" si="1"/>
        <v>-40</v>
      </c>
      <c r="I78" s="72">
        <f t="shared" si="1"/>
        <v>-14.66666667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-18</v>
      </c>
      <c r="N78" s="51">
        <f t="shared" si="1"/>
        <v>-21.333333329999999</v>
      </c>
      <c r="O78" s="51">
        <f t="shared" si="1"/>
        <v>-15.116666670000001</v>
      </c>
      <c r="P78" s="51">
        <f t="shared" si="1"/>
        <v>-17.56666667</v>
      </c>
      <c r="Q78" s="51">
        <f t="shared" si="1"/>
        <v>-13.050000000000001</v>
      </c>
      <c r="R78" s="51">
        <f t="shared" si="1"/>
        <v>0</v>
      </c>
      <c r="S78" s="51">
        <f t="shared" si="1"/>
        <v>-21.866666670000001</v>
      </c>
      <c r="T78" s="51">
        <f t="shared" si="1"/>
        <v>-28.699999999999999</v>
      </c>
      <c r="U78" s="51">
        <f t="shared" si="1"/>
        <v>-19.333333329999999</v>
      </c>
      <c r="V78" s="51">
        <f t="shared" si="1"/>
        <v>-23.333333329999999</v>
      </c>
      <c r="W78" s="51">
        <f t="shared" si="1"/>
        <v>-40</v>
      </c>
      <c r="X78" s="51">
        <f t="shared" si="1"/>
        <v>0</v>
      </c>
      <c r="Y78" s="51">
        <f t="shared" si="1"/>
        <v>-25.966666669999999</v>
      </c>
      <c r="Z78" s="51">
        <f t="shared" si="1"/>
        <v>-21.18333333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45479</v>
      </c>
      <c r="C79" s="58">
        <f>SUMIF(E79:AB79,"&gt;0")</f>
        <v>47.399999999999999</v>
      </c>
      <c r="D79" s="59">
        <f>SUMIF(E79:AB79,"&lt;0")</f>
        <v>-91.466666669999995</v>
      </c>
      <c r="E79" s="71">
        <f t="shared" si="1"/>
        <v>0</v>
      </c>
      <c r="F79" s="51">
        <f t="shared" si="1"/>
        <v>-19.166666670000001</v>
      </c>
      <c r="G79" s="51">
        <f t="shared" si="1"/>
        <v>-20.5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0</v>
      </c>
      <c r="N79" s="51">
        <f t="shared" si="1"/>
        <v>0</v>
      </c>
      <c r="O79" s="51">
        <f t="shared" si="1"/>
        <v>0</v>
      </c>
      <c r="P79" s="51">
        <f t="shared" si="1"/>
        <v>0</v>
      </c>
      <c r="Q79" s="51">
        <f t="shared" si="1"/>
        <v>0</v>
      </c>
      <c r="R79" s="51">
        <f t="shared" si="1"/>
        <v>0</v>
      </c>
      <c r="S79" s="51">
        <f t="shared" si="1"/>
        <v>0</v>
      </c>
      <c r="T79" s="51">
        <f t="shared" si="1"/>
        <v>0</v>
      </c>
      <c r="U79" s="51">
        <f t="shared" si="1"/>
        <v>0</v>
      </c>
      <c r="V79" s="51">
        <f t="shared" si="1"/>
        <v>-42</v>
      </c>
      <c r="W79" s="51">
        <f t="shared" si="1"/>
        <v>-9.8000000000000007</v>
      </c>
      <c r="X79" s="51">
        <f t="shared" si="1"/>
        <v>0</v>
      </c>
      <c r="Y79" s="51">
        <f t="shared" si="1"/>
        <v>0</v>
      </c>
      <c r="Z79" s="51">
        <f t="shared" si="1"/>
        <v>0</v>
      </c>
      <c r="AA79" s="51">
        <f t="shared" si="1"/>
        <v>20.68333333</v>
      </c>
      <c r="AB79" s="52">
        <f t="shared" si="1"/>
        <v>26.716666669999999</v>
      </c>
    </row>
    <row r="80" ht="16.5">
      <c r="A80" s="34"/>
      <c r="B80" s="53">
        <v>45480</v>
      </c>
      <c r="C80" s="58">
        <f>SUMIF(E80:AB80,"&gt;0")</f>
        <v>131.75000000999998</v>
      </c>
      <c r="D80" s="59">
        <f>SUMIF(E80:AB80,"&lt;0")</f>
        <v>-13.766666669999999</v>
      </c>
      <c r="E80" s="71">
        <f t="shared" si="1"/>
        <v>0</v>
      </c>
      <c r="F80" s="51">
        <f t="shared" si="1"/>
        <v>22</v>
      </c>
      <c r="G80" s="51">
        <f t="shared" si="1"/>
        <v>32.666666669999998</v>
      </c>
      <c r="H80" s="51">
        <f t="shared" si="1"/>
        <v>16.466666669999999</v>
      </c>
      <c r="I80" s="51">
        <f t="shared" si="1"/>
        <v>7.0833333300000003</v>
      </c>
      <c r="J80" s="51">
        <f t="shared" si="1"/>
        <v>13.75</v>
      </c>
      <c r="K80" s="51">
        <f t="shared" si="1"/>
        <v>12.5</v>
      </c>
      <c r="L80" s="51">
        <f t="shared" si="1"/>
        <v>13.199999999999999</v>
      </c>
      <c r="M80" s="51">
        <f t="shared" si="1"/>
        <v>7.2000000000000002</v>
      </c>
      <c r="N80" s="51">
        <f t="shared" si="1"/>
        <v>0</v>
      </c>
      <c r="O80" s="51">
        <f t="shared" si="1"/>
        <v>-0.76666666999999999</v>
      </c>
      <c r="P80" s="51">
        <f t="shared" si="1"/>
        <v>-1</v>
      </c>
      <c r="Q80" s="51">
        <f t="shared" si="1"/>
        <v>-1</v>
      </c>
      <c r="R80" s="51">
        <f t="shared" si="1"/>
        <v>-1</v>
      </c>
      <c r="S80" s="51">
        <f t="shared" si="1"/>
        <v>-1</v>
      </c>
      <c r="T80" s="51">
        <f t="shared" si="1"/>
        <v>-1</v>
      </c>
      <c r="U80" s="51">
        <f t="shared" si="1"/>
        <v>-8</v>
      </c>
      <c r="V80" s="51">
        <f t="shared" si="1"/>
        <v>3.683333339999999</v>
      </c>
      <c r="W80" s="51">
        <f t="shared" si="1"/>
        <v>0</v>
      </c>
      <c r="X80" s="51">
        <f t="shared" si="1"/>
        <v>0</v>
      </c>
      <c r="Y80" s="51">
        <f t="shared" si="1"/>
        <v>0.20000000000000001</v>
      </c>
      <c r="Z80" s="51">
        <f t="shared" si="1"/>
        <v>1</v>
      </c>
      <c r="AA80" s="51">
        <f t="shared" si="1"/>
        <v>1</v>
      </c>
      <c r="AB80" s="52">
        <f t="shared" si="1"/>
        <v>1</v>
      </c>
    </row>
    <row r="81" ht="16.5">
      <c r="A81" s="34"/>
      <c r="B81" s="53">
        <v>45481</v>
      </c>
      <c r="C81" s="58">
        <f>SUMIF(E81:AB81,"&gt;0")</f>
        <v>733.36666667000009</v>
      </c>
      <c r="D81" s="59">
        <f>SUMIF(E81:AB81,"&lt;0")</f>
        <v>0</v>
      </c>
      <c r="E81" s="71">
        <f t="shared" si="1"/>
        <v>0</v>
      </c>
      <c r="F81" s="51">
        <f t="shared" si="1"/>
        <v>25.283333330000001</v>
      </c>
      <c r="G81" s="51">
        <f t="shared" si="1"/>
        <v>6.2666666700000002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14.53333333</v>
      </c>
      <c r="N81" s="51">
        <f t="shared" si="1"/>
        <v>45.666666669999998</v>
      </c>
      <c r="O81" s="51">
        <f t="shared" si="1"/>
        <v>25</v>
      </c>
      <c r="P81" s="51">
        <f t="shared" si="1"/>
        <v>41</v>
      </c>
      <c r="Q81" s="51">
        <f t="shared" si="1"/>
        <v>69</v>
      </c>
      <c r="R81" s="51">
        <f t="shared" si="1"/>
        <v>9.5166666699999993</v>
      </c>
      <c r="S81" s="51">
        <f t="shared" si="1"/>
        <v>58.600000000000001</v>
      </c>
      <c r="T81" s="51">
        <f t="shared" si="1"/>
        <v>79.333333330000002</v>
      </c>
      <c r="U81" s="51">
        <f t="shared" si="1"/>
        <v>115</v>
      </c>
      <c r="V81" s="51">
        <f t="shared" si="1"/>
        <v>1</v>
      </c>
      <c r="W81" s="51">
        <f t="shared" si="1"/>
        <v>1</v>
      </c>
      <c r="X81" s="51">
        <f t="shared" si="1"/>
        <v>20</v>
      </c>
      <c r="Y81" s="51">
        <f t="shared" si="1"/>
        <v>20</v>
      </c>
      <c r="Z81" s="51">
        <f t="shared" si="1"/>
        <v>63</v>
      </c>
      <c r="AA81" s="51">
        <f t="shared" si="1"/>
        <v>63</v>
      </c>
      <c r="AB81" s="52">
        <f t="shared" si="1"/>
        <v>76.166666669999998</v>
      </c>
    </row>
    <row r="82" ht="16.5">
      <c r="A82" s="34"/>
      <c r="B82" s="53">
        <v>45482</v>
      </c>
      <c r="C82" s="58">
        <f>SUMIF(E82:AB82,"&gt;0")</f>
        <v>529.01666666000006</v>
      </c>
      <c r="D82" s="59">
        <f>SUMIF(E82:AB82,"&lt;0")</f>
        <v>0</v>
      </c>
      <c r="E82" s="71">
        <f t="shared" si="1"/>
        <v>46</v>
      </c>
      <c r="F82" s="51">
        <f t="shared" si="1"/>
        <v>29.166666670000001</v>
      </c>
      <c r="G82" s="51">
        <f t="shared" si="1"/>
        <v>0</v>
      </c>
      <c r="H82" s="51">
        <f t="shared" si="1"/>
        <v>0</v>
      </c>
      <c r="I82" s="51">
        <f t="shared" si="1"/>
        <v>19.93333333</v>
      </c>
      <c r="J82" s="51">
        <f t="shared" si="1"/>
        <v>26</v>
      </c>
      <c r="K82" s="51">
        <f t="shared" si="1"/>
        <v>0</v>
      </c>
      <c r="L82" s="51">
        <f t="shared" si="1"/>
        <v>0</v>
      </c>
      <c r="M82" s="51">
        <f t="shared" si="1"/>
        <v>15.03333333</v>
      </c>
      <c r="N82" s="51">
        <f t="shared" si="1"/>
        <v>28.149999999999999</v>
      </c>
      <c r="O82" s="51">
        <f t="shared" si="1"/>
        <v>26.600000000000001</v>
      </c>
      <c r="P82" s="51">
        <f t="shared" si="1"/>
        <v>46</v>
      </c>
      <c r="Q82" s="51">
        <f t="shared" si="1"/>
        <v>46</v>
      </c>
      <c r="R82" s="51">
        <f t="shared" si="1"/>
        <v>46</v>
      </c>
      <c r="S82" s="51">
        <f t="shared" si="1"/>
        <v>67</v>
      </c>
      <c r="T82" s="51">
        <f t="shared" si="1"/>
        <v>87.333333330000002</v>
      </c>
      <c r="U82" s="51">
        <f t="shared" si="1"/>
        <v>43</v>
      </c>
      <c r="V82" s="51">
        <f t="shared" si="1"/>
        <v>1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0.80000000000000004</v>
      </c>
      <c r="AB82" s="52">
        <f t="shared" si="1"/>
        <v>1</v>
      </c>
    </row>
    <row r="83" ht="16.5">
      <c r="A83" s="34"/>
      <c r="B83" s="53">
        <v>45483</v>
      </c>
      <c r="C83" s="58">
        <f>SUMIF(E83:AB83,"&gt;0")</f>
        <v>400.79999999999995</v>
      </c>
      <c r="D83" s="59">
        <f>SUMIF(E83:AB83,"&lt;0")</f>
        <v>0</v>
      </c>
      <c r="E83" s="71">
        <f t="shared" si="1"/>
        <v>49.533333329999998</v>
      </c>
      <c r="F83" s="51">
        <f t="shared" si="1"/>
        <v>31.166666670000001</v>
      </c>
      <c r="G83" s="51">
        <f t="shared" si="1"/>
        <v>0.53333333000000005</v>
      </c>
      <c r="H83" s="51">
        <f t="shared" si="1"/>
        <v>1</v>
      </c>
      <c r="I83" s="51">
        <f t="shared" si="1"/>
        <v>0</v>
      </c>
      <c r="J83" s="51">
        <f t="shared" si="1"/>
        <v>0</v>
      </c>
      <c r="K83" s="51">
        <f t="shared" si="1"/>
        <v>10.266666669999999</v>
      </c>
      <c r="L83" s="51">
        <f t="shared" si="1"/>
        <v>0</v>
      </c>
      <c r="M83" s="51">
        <f t="shared" si="1"/>
        <v>37.600000000000001</v>
      </c>
      <c r="N83" s="51">
        <f t="shared" si="1"/>
        <v>25</v>
      </c>
      <c r="O83" s="51">
        <f t="shared" si="1"/>
        <v>34</v>
      </c>
      <c r="P83" s="51">
        <f t="shared" si="1"/>
        <v>30</v>
      </c>
      <c r="Q83" s="51">
        <f t="shared" si="1"/>
        <v>24.199999999999999</v>
      </c>
      <c r="R83" s="51">
        <f t="shared" si="1"/>
        <v>20.5</v>
      </c>
      <c r="S83" s="51">
        <f t="shared" si="1"/>
        <v>40.799999999999997</v>
      </c>
      <c r="T83" s="51">
        <f t="shared" si="1"/>
        <v>52.200000000000003</v>
      </c>
      <c r="U83" s="51">
        <f t="shared" si="1"/>
        <v>43</v>
      </c>
      <c r="V83" s="51">
        <f t="shared" si="1"/>
        <v>1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45484</v>
      </c>
      <c r="C84" s="58">
        <f>SUMIF(E84:AB84,"&gt;0")</f>
        <v>142.56666667000002</v>
      </c>
      <c r="D84" s="59">
        <f>SUMIF(E84:AB84,"&lt;0")</f>
        <v>0</v>
      </c>
      <c r="E84" s="71">
        <f t="shared" si="1"/>
        <v>40.866666670000001</v>
      </c>
      <c r="F84" s="51">
        <f t="shared" si="1"/>
        <v>29.699999999999999</v>
      </c>
      <c r="G84" s="51">
        <f t="shared" si="1"/>
        <v>35.299999999999997</v>
      </c>
      <c r="H84" s="51">
        <f t="shared" si="1"/>
        <v>19.516666669999999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0</v>
      </c>
      <c r="O84" s="51">
        <f t="shared" si="1"/>
        <v>0</v>
      </c>
      <c r="P84" s="51">
        <f t="shared" si="1"/>
        <v>0</v>
      </c>
      <c r="Q84" s="51">
        <f t="shared" si="1"/>
        <v>0</v>
      </c>
      <c r="R84" s="51">
        <f t="shared" si="1"/>
        <v>0</v>
      </c>
      <c r="S84" s="51">
        <f t="shared" si="1"/>
        <v>0</v>
      </c>
      <c r="T84" s="51">
        <f t="shared" si="1"/>
        <v>15.75</v>
      </c>
      <c r="U84" s="51">
        <f t="shared" si="1"/>
        <v>0.43333333000000002</v>
      </c>
      <c r="V84" s="51">
        <f t="shared" si="1"/>
        <v>1</v>
      </c>
      <c r="W84" s="51">
        <f t="shared" si="1"/>
        <v>0</v>
      </c>
      <c r="X84" s="51">
        <f t="shared" si="1"/>
        <v>0</v>
      </c>
      <c r="Y84" s="51">
        <f t="shared" si="1"/>
        <v>0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45485</v>
      </c>
      <c r="C85" s="58">
        <f>SUMIF(E85:AB85,"&gt;0")</f>
        <v>101.83333334000001</v>
      </c>
      <c r="D85" s="59">
        <f>SUMIF(E85:AB85,"&lt;0")</f>
        <v>0</v>
      </c>
      <c r="E85" s="71">
        <f t="shared" si="1"/>
        <v>20.350000000000001</v>
      </c>
      <c r="F85" s="51">
        <f t="shared" si="1"/>
        <v>15.116666670000001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0</v>
      </c>
      <c r="N85" s="51">
        <f t="shared" si="1"/>
        <v>0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0</v>
      </c>
      <c r="S85" s="51">
        <f t="shared" si="1"/>
        <v>14.35</v>
      </c>
      <c r="T85" s="51">
        <f t="shared" ref="T85:AB85" si="2">T15+T50</f>
        <v>50.700000000000003</v>
      </c>
      <c r="U85" s="51">
        <f t="shared" si="2"/>
        <v>0.31666666999999998</v>
      </c>
      <c r="V85" s="51">
        <f t="shared" si="2"/>
        <v>1</v>
      </c>
      <c r="W85" s="51">
        <f t="shared" si="2"/>
        <v>0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45486</v>
      </c>
      <c r="C86" s="58">
        <f>SUMIF(E86:AB86,"&gt;0")</f>
        <v>3.75</v>
      </c>
      <c r="D86" s="59">
        <f>SUMIF(E86:AB86,"&lt;0")</f>
        <v>-32</v>
      </c>
      <c r="E86" s="71">
        <f t="shared" ref="E86:AB96" si="3">E16+E51</f>
        <v>0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-18</v>
      </c>
      <c r="M86" s="51">
        <f t="shared" si="3"/>
        <v>-14</v>
      </c>
      <c r="N86" s="51">
        <f t="shared" si="3"/>
        <v>0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0</v>
      </c>
      <c r="S86" s="51">
        <f t="shared" si="3"/>
        <v>0</v>
      </c>
      <c r="T86" s="51">
        <f t="shared" si="3"/>
        <v>0.75</v>
      </c>
      <c r="U86" s="51">
        <f t="shared" si="3"/>
        <v>1</v>
      </c>
      <c r="V86" s="51">
        <f t="shared" si="3"/>
        <v>1</v>
      </c>
      <c r="W86" s="51">
        <f t="shared" si="3"/>
        <v>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1</v>
      </c>
    </row>
    <row r="87" ht="16.5">
      <c r="A87" s="34"/>
      <c r="B87" s="53">
        <v>45487</v>
      </c>
      <c r="C87" s="58">
        <f>SUMIF(E87:AB87,"&gt;0")</f>
        <v>637.40000000999999</v>
      </c>
      <c r="D87" s="59">
        <f>SUMIF(E87:AB87,"&lt;0")</f>
        <v>0</v>
      </c>
      <c r="E87" s="50">
        <f t="shared" si="3"/>
        <v>1</v>
      </c>
      <c r="F87" s="51">
        <f t="shared" si="3"/>
        <v>15.9</v>
      </c>
      <c r="G87" s="51">
        <f t="shared" si="3"/>
        <v>45.200000000000003</v>
      </c>
      <c r="H87" s="51">
        <f t="shared" si="3"/>
        <v>11.366666670000001</v>
      </c>
      <c r="I87" s="51">
        <f t="shared" si="3"/>
        <v>0</v>
      </c>
      <c r="J87" s="51">
        <f t="shared" si="3"/>
        <v>0</v>
      </c>
      <c r="K87" s="51">
        <f t="shared" si="3"/>
        <v>14.949999999999999</v>
      </c>
      <c r="L87" s="51">
        <f t="shared" si="3"/>
        <v>0</v>
      </c>
      <c r="M87" s="51">
        <f t="shared" si="3"/>
        <v>0</v>
      </c>
      <c r="N87" s="51">
        <f t="shared" si="3"/>
        <v>0</v>
      </c>
      <c r="O87" s="51">
        <f t="shared" si="3"/>
        <v>109.36666667</v>
      </c>
      <c r="P87" s="51">
        <f t="shared" si="3"/>
        <v>109.5</v>
      </c>
      <c r="Q87" s="51">
        <f t="shared" si="3"/>
        <v>132.94999999999999</v>
      </c>
      <c r="R87" s="51">
        <f t="shared" si="3"/>
        <v>117.16666667</v>
      </c>
      <c r="S87" s="51">
        <f t="shared" si="3"/>
        <v>74</v>
      </c>
      <c r="T87" s="51">
        <f t="shared" si="3"/>
        <v>1</v>
      </c>
      <c r="U87" s="51">
        <f t="shared" si="3"/>
        <v>1</v>
      </c>
      <c r="V87" s="51">
        <f t="shared" si="3"/>
        <v>1</v>
      </c>
      <c r="W87" s="51">
        <f t="shared" si="3"/>
        <v>1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1</v>
      </c>
      <c r="AB87" s="52">
        <f t="shared" si="3"/>
        <v>1</v>
      </c>
    </row>
    <row r="88" ht="16.5">
      <c r="A88" s="34"/>
      <c r="B88" s="53">
        <v>45488</v>
      </c>
      <c r="C88" s="58">
        <f>SUMIF(E88:AB88,"&gt;0")</f>
        <v>521.13333334000004</v>
      </c>
      <c r="D88" s="59">
        <f>SUMIF(E88:AB88,"&lt;0")</f>
        <v>-128</v>
      </c>
      <c r="E88" s="71">
        <f t="shared" si="3"/>
        <v>-18</v>
      </c>
      <c r="F88" s="51">
        <f t="shared" si="3"/>
        <v>-40</v>
      </c>
      <c r="G88" s="51">
        <f t="shared" si="3"/>
        <v>-9.3333333300000003</v>
      </c>
      <c r="H88" s="51">
        <f t="shared" si="3"/>
        <v>0</v>
      </c>
      <c r="I88" s="51">
        <f t="shared" si="3"/>
        <v>0</v>
      </c>
      <c r="J88" s="51">
        <f t="shared" si="3"/>
        <v>-24</v>
      </c>
      <c r="K88" s="51">
        <f t="shared" si="3"/>
        <v>-36.666666669999998</v>
      </c>
      <c r="L88" s="51">
        <f t="shared" si="3"/>
        <v>0</v>
      </c>
      <c r="M88" s="51">
        <f t="shared" si="3"/>
        <v>24</v>
      </c>
      <c r="N88" s="51">
        <f t="shared" si="3"/>
        <v>41</v>
      </c>
      <c r="O88" s="51">
        <f t="shared" si="3"/>
        <v>41</v>
      </c>
      <c r="P88" s="51">
        <f t="shared" si="3"/>
        <v>16</v>
      </c>
      <c r="Q88" s="51">
        <f t="shared" si="3"/>
        <v>10.91666667</v>
      </c>
      <c r="R88" s="51">
        <f t="shared" si="3"/>
        <v>27</v>
      </c>
      <c r="S88" s="51">
        <f t="shared" si="3"/>
        <v>20.25</v>
      </c>
      <c r="T88" s="51">
        <f t="shared" si="3"/>
        <v>93</v>
      </c>
      <c r="U88" s="51">
        <f t="shared" si="3"/>
        <v>13.96666667</v>
      </c>
      <c r="V88" s="51">
        <f t="shared" si="3"/>
        <v>21</v>
      </c>
      <c r="W88" s="51">
        <f t="shared" si="3"/>
        <v>40</v>
      </c>
      <c r="X88" s="51">
        <f t="shared" si="3"/>
        <v>40</v>
      </c>
      <c r="Y88" s="51">
        <f t="shared" si="3"/>
        <v>40</v>
      </c>
      <c r="Z88" s="51">
        <f t="shared" si="3"/>
        <v>40</v>
      </c>
      <c r="AA88" s="51">
        <f t="shared" si="3"/>
        <v>0</v>
      </c>
      <c r="AB88" s="52">
        <f t="shared" si="3"/>
        <v>53</v>
      </c>
    </row>
    <row r="89" ht="16.5">
      <c r="A89" s="34"/>
      <c r="B89" s="53">
        <v>45489</v>
      </c>
      <c r="C89" s="58">
        <f>SUMIF(E89:AB89,"&gt;0")</f>
        <v>1115.7499999899999</v>
      </c>
      <c r="D89" s="59">
        <f>SUMIF(E89:AB89,"&lt;0")</f>
        <v>0</v>
      </c>
      <c r="E89" s="71">
        <f t="shared" si="3"/>
        <v>53</v>
      </c>
      <c r="F89" s="51">
        <f t="shared" si="3"/>
        <v>43</v>
      </c>
      <c r="G89" s="51">
        <f t="shared" si="3"/>
        <v>47</v>
      </c>
      <c r="H89" s="51">
        <f t="shared" si="3"/>
        <v>76</v>
      </c>
      <c r="I89" s="51">
        <f t="shared" si="3"/>
        <v>25</v>
      </c>
      <c r="J89" s="51">
        <f t="shared" si="3"/>
        <v>20.5</v>
      </c>
      <c r="K89" s="51">
        <f t="shared" si="3"/>
        <v>0</v>
      </c>
      <c r="L89" s="51">
        <f t="shared" si="3"/>
        <v>19.5</v>
      </c>
      <c r="M89" s="51">
        <f t="shared" si="3"/>
        <v>36.583333330000002</v>
      </c>
      <c r="N89" s="51">
        <f t="shared" si="3"/>
        <v>64.099999999999994</v>
      </c>
      <c r="O89" s="51">
        <f t="shared" si="3"/>
        <v>58.850000000000001</v>
      </c>
      <c r="P89" s="51">
        <f t="shared" si="3"/>
        <v>50.333333330000002</v>
      </c>
      <c r="Q89" s="51">
        <f t="shared" si="3"/>
        <v>46</v>
      </c>
      <c r="R89" s="51">
        <f t="shared" si="3"/>
        <v>92.016666670000006</v>
      </c>
      <c r="S89" s="51">
        <f t="shared" si="3"/>
        <v>32.899999999999999</v>
      </c>
      <c r="T89" s="51">
        <f t="shared" si="3"/>
        <v>0</v>
      </c>
      <c r="U89" s="51">
        <f t="shared" si="3"/>
        <v>0</v>
      </c>
      <c r="V89" s="51">
        <f t="shared" si="3"/>
        <v>0</v>
      </c>
      <c r="W89" s="51">
        <f t="shared" si="3"/>
        <v>63</v>
      </c>
      <c r="X89" s="51">
        <f t="shared" si="3"/>
        <v>114.33333333</v>
      </c>
      <c r="Y89" s="51">
        <f t="shared" si="3"/>
        <v>112.5</v>
      </c>
      <c r="Z89" s="51">
        <f t="shared" si="3"/>
        <v>85</v>
      </c>
      <c r="AA89" s="51">
        <f t="shared" si="3"/>
        <v>45.200000000000003</v>
      </c>
      <c r="AB89" s="52">
        <f t="shared" si="3"/>
        <v>30.93333333</v>
      </c>
    </row>
    <row r="90" ht="16.5">
      <c r="A90" s="34"/>
      <c r="B90" s="53">
        <v>45490</v>
      </c>
      <c r="C90" s="58">
        <f>SUMIF(E90:AB90,"&gt;0")</f>
        <v>344.69999999000004</v>
      </c>
      <c r="D90" s="59">
        <f>SUMIF(E90:AB90,"&lt;0")</f>
        <v>-27.416666670000001</v>
      </c>
      <c r="E90" s="71">
        <f t="shared" si="3"/>
        <v>17.766666669999999</v>
      </c>
      <c r="F90" s="51">
        <f t="shared" si="3"/>
        <v>0</v>
      </c>
      <c r="G90" s="51">
        <f t="shared" si="3"/>
        <v>0</v>
      </c>
      <c r="H90" s="51">
        <f t="shared" si="3"/>
        <v>7.3333333300000003</v>
      </c>
      <c r="I90" s="51">
        <f t="shared" si="3"/>
        <v>9.5333333299999996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-27.416666670000001</v>
      </c>
      <c r="S90" s="51">
        <f t="shared" si="3"/>
        <v>15.4</v>
      </c>
      <c r="T90" s="51">
        <f t="shared" si="3"/>
        <v>22</v>
      </c>
      <c r="U90" s="51">
        <f t="shared" si="3"/>
        <v>12.33333333</v>
      </c>
      <c r="V90" s="51">
        <f t="shared" si="3"/>
        <v>74</v>
      </c>
      <c r="W90" s="51">
        <f t="shared" si="3"/>
        <v>42</v>
      </c>
      <c r="X90" s="51">
        <f t="shared" si="3"/>
        <v>42</v>
      </c>
      <c r="Y90" s="51">
        <f t="shared" si="3"/>
        <v>37.799999999999997</v>
      </c>
      <c r="Z90" s="51">
        <f t="shared" si="3"/>
        <v>21</v>
      </c>
      <c r="AA90" s="51">
        <f t="shared" si="3"/>
        <v>21</v>
      </c>
      <c r="AB90" s="52">
        <f t="shared" si="3"/>
        <v>22.533333330000001</v>
      </c>
    </row>
    <row r="91" ht="16.5">
      <c r="A91" s="34"/>
      <c r="B91" s="53">
        <v>45491</v>
      </c>
      <c r="C91" s="58">
        <f>SUMIF(E91:AB91,"&gt;0")</f>
        <v>806.2166666600001</v>
      </c>
      <c r="D91" s="59">
        <f>SUMIF(E91:AB91,"&lt;0")</f>
        <v>-130</v>
      </c>
      <c r="E91" s="71">
        <f t="shared" si="3"/>
        <v>0</v>
      </c>
      <c r="F91" s="51">
        <f t="shared" si="3"/>
        <v>47.200000000000003</v>
      </c>
      <c r="G91" s="51">
        <f t="shared" si="3"/>
        <v>9.0999999999999996</v>
      </c>
      <c r="H91" s="51">
        <f t="shared" si="3"/>
        <v>0</v>
      </c>
      <c r="I91" s="51">
        <f t="shared" si="3"/>
        <v>24.233333330000001</v>
      </c>
      <c r="J91" s="51">
        <f t="shared" si="3"/>
        <v>50</v>
      </c>
      <c r="K91" s="51">
        <f t="shared" si="3"/>
        <v>0</v>
      </c>
      <c r="L91" s="51">
        <f t="shared" si="3"/>
        <v>61.333333330000002</v>
      </c>
      <c r="M91" s="51">
        <f t="shared" si="3"/>
        <v>79.333333330000002</v>
      </c>
      <c r="N91" s="51">
        <f t="shared" si="3"/>
        <v>52</v>
      </c>
      <c r="O91" s="51">
        <f t="shared" si="3"/>
        <v>46</v>
      </c>
      <c r="P91" s="51">
        <f t="shared" si="3"/>
        <v>41</v>
      </c>
      <c r="Q91" s="51">
        <f t="shared" si="3"/>
        <v>41</v>
      </c>
      <c r="R91" s="51">
        <f t="shared" si="3"/>
        <v>53.783333329999998</v>
      </c>
      <c r="S91" s="51">
        <f t="shared" si="3"/>
        <v>94</v>
      </c>
      <c r="T91" s="51">
        <f t="shared" si="3"/>
        <v>66.266666670000006</v>
      </c>
      <c r="U91" s="51">
        <f t="shared" si="3"/>
        <v>105</v>
      </c>
      <c r="V91" s="51">
        <f t="shared" si="3"/>
        <v>35.966666670000002</v>
      </c>
      <c r="W91" s="51">
        <f t="shared" si="3"/>
        <v>-15</v>
      </c>
      <c r="X91" s="51">
        <f t="shared" si="3"/>
        <v>-20</v>
      </c>
      <c r="Y91" s="51">
        <f t="shared" si="3"/>
        <v>-20</v>
      </c>
      <c r="Z91" s="51">
        <f t="shared" si="3"/>
        <v>-20</v>
      </c>
      <c r="AA91" s="51">
        <f t="shared" si="3"/>
        <v>-20</v>
      </c>
      <c r="AB91" s="52">
        <f t="shared" si="3"/>
        <v>-35</v>
      </c>
    </row>
    <row r="92" ht="16.5">
      <c r="A92" s="34"/>
      <c r="B92" s="53">
        <v>45492</v>
      </c>
      <c r="C92" s="58">
        <f>SUMIF(E92:AB92,"&gt;0")</f>
        <v>1163.58333333</v>
      </c>
      <c r="D92" s="59">
        <f>SUMIF(E92:AB92,"&lt;0")</f>
        <v>-182.73333334</v>
      </c>
      <c r="E92" s="71">
        <f t="shared" si="3"/>
        <v>-49.066666669999996</v>
      </c>
      <c r="F92" s="51">
        <f t="shared" si="3"/>
        <v>-61</v>
      </c>
      <c r="G92" s="51">
        <f t="shared" si="3"/>
        <v>104.16666667</v>
      </c>
      <c r="H92" s="51">
        <f t="shared" si="3"/>
        <v>141</v>
      </c>
      <c r="I92" s="51">
        <f t="shared" si="3"/>
        <v>141</v>
      </c>
      <c r="J92" s="51">
        <f t="shared" si="3"/>
        <v>141</v>
      </c>
      <c r="K92" s="51">
        <f t="shared" si="3"/>
        <v>141</v>
      </c>
      <c r="L92" s="51">
        <f t="shared" si="3"/>
        <v>141</v>
      </c>
      <c r="M92" s="51">
        <f t="shared" si="3"/>
        <v>72.466666669999995</v>
      </c>
      <c r="N92" s="51">
        <f t="shared" si="3"/>
        <v>0</v>
      </c>
      <c r="O92" s="51">
        <f t="shared" si="3"/>
        <v>64.799999999999997</v>
      </c>
      <c r="P92" s="51">
        <f t="shared" si="3"/>
        <v>20.93333333</v>
      </c>
      <c r="Q92" s="51">
        <f t="shared" si="3"/>
        <v>0</v>
      </c>
      <c r="R92" s="51">
        <f t="shared" si="3"/>
        <v>0</v>
      </c>
      <c r="S92" s="51">
        <f t="shared" si="3"/>
        <v>48.75</v>
      </c>
      <c r="T92" s="51">
        <f t="shared" si="3"/>
        <v>36.049999999999997</v>
      </c>
      <c r="U92" s="51">
        <f t="shared" si="3"/>
        <v>42.083333330000002</v>
      </c>
      <c r="V92" s="51">
        <f t="shared" si="3"/>
        <v>69.333333330000002</v>
      </c>
      <c r="W92" s="51">
        <f t="shared" si="3"/>
        <v>0</v>
      </c>
      <c r="X92" s="51">
        <f t="shared" si="3"/>
        <v>-11.66666667</v>
      </c>
      <c r="Y92" s="51">
        <f t="shared" si="3"/>
        <v>-20</v>
      </c>
      <c r="Z92" s="51">
        <f t="shared" si="3"/>
        <v>-20</v>
      </c>
      <c r="AA92" s="51">
        <f t="shared" si="3"/>
        <v>-21</v>
      </c>
      <c r="AB92" s="52">
        <f t="shared" si="3"/>
        <v>0</v>
      </c>
    </row>
    <row r="93" ht="16.5">
      <c r="A93" s="34"/>
      <c r="B93" s="53">
        <v>45493</v>
      </c>
      <c r="C93" s="58">
        <f>SUMIF(E93:AB93,"&gt;0")</f>
        <v>851.03333333</v>
      </c>
      <c r="D93" s="59">
        <f>SUMIF(E93:AB93,"&lt;0")</f>
        <v>0</v>
      </c>
      <c r="E93" s="71">
        <f t="shared" si="3"/>
        <v>48</v>
      </c>
      <c r="F93" s="51">
        <f t="shared" si="3"/>
        <v>76.083333330000002</v>
      </c>
      <c r="G93" s="51">
        <f t="shared" si="3"/>
        <v>78.083333330000002</v>
      </c>
      <c r="H93" s="51">
        <f t="shared" si="3"/>
        <v>77.666666669999998</v>
      </c>
      <c r="I93" s="51">
        <f t="shared" si="3"/>
        <v>61.666666669999998</v>
      </c>
      <c r="J93" s="51">
        <f t="shared" si="3"/>
        <v>41</v>
      </c>
      <c r="K93" s="51">
        <f t="shared" si="3"/>
        <v>35.633333329999999</v>
      </c>
      <c r="L93" s="51">
        <f t="shared" si="3"/>
        <v>13.050000000000001</v>
      </c>
      <c r="M93" s="51">
        <f t="shared" si="3"/>
        <v>29</v>
      </c>
      <c r="N93" s="51">
        <f t="shared" si="3"/>
        <v>8.75</v>
      </c>
      <c r="O93" s="51">
        <f t="shared" si="3"/>
        <v>21</v>
      </c>
      <c r="P93" s="51">
        <f t="shared" si="3"/>
        <v>8.0500000000000007</v>
      </c>
      <c r="Q93" s="51">
        <f t="shared" si="3"/>
        <v>0</v>
      </c>
      <c r="R93" s="51">
        <f t="shared" si="3"/>
        <v>12.300000000000001</v>
      </c>
      <c r="S93" s="51">
        <f t="shared" si="3"/>
        <v>41</v>
      </c>
      <c r="T93" s="51">
        <f t="shared" si="3"/>
        <v>45.399999999999999</v>
      </c>
      <c r="U93" s="51">
        <f t="shared" si="3"/>
        <v>50.733333330000001</v>
      </c>
      <c r="V93" s="51">
        <f t="shared" si="3"/>
        <v>25.966666669999999</v>
      </c>
      <c r="W93" s="51">
        <f t="shared" si="3"/>
        <v>21.949999999999999</v>
      </c>
      <c r="X93" s="51">
        <f t="shared" si="3"/>
        <v>0</v>
      </c>
      <c r="Y93" s="51">
        <f t="shared" si="3"/>
        <v>29.333333329999999</v>
      </c>
      <c r="Z93" s="51">
        <f t="shared" si="3"/>
        <v>40</v>
      </c>
      <c r="AA93" s="51">
        <f t="shared" si="3"/>
        <v>41</v>
      </c>
      <c r="AB93" s="52">
        <f t="shared" si="3"/>
        <v>45.366666670000001</v>
      </c>
    </row>
    <row r="94" ht="16.5">
      <c r="A94" s="34"/>
      <c r="B94" s="53">
        <v>45494</v>
      </c>
      <c r="C94" s="58">
        <f>SUMIF(E94:AB94,"&gt;0")</f>
        <v>1077.5666666500001</v>
      </c>
      <c r="D94" s="59">
        <f>SUMIF(E94:AB94,"&lt;0")</f>
        <v>0</v>
      </c>
      <c r="E94" s="71">
        <f t="shared" si="3"/>
        <v>25</v>
      </c>
      <c r="F94" s="51">
        <f t="shared" si="3"/>
        <v>62</v>
      </c>
      <c r="G94" s="51">
        <f t="shared" si="3"/>
        <v>58.633333329999999</v>
      </c>
      <c r="H94" s="51">
        <f t="shared" si="3"/>
        <v>50.799999999999997</v>
      </c>
      <c r="I94" s="51">
        <f t="shared" si="3"/>
        <v>48.700000000000003</v>
      </c>
      <c r="J94" s="51">
        <f t="shared" si="3"/>
        <v>59</v>
      </c>
      <c r="K94" s="51">
        <f t="shared" si="3"/>
        <v>24.5</v>
      </c>
      <c r="L94" s="51">
        <f t="shared" si="3"/>
        <v>35</v>
      </c>
      <c r="M94" s="51">
        <f t="shared" si="3"/>
        <v>32.333333330000002</v>
      </c>
      <c r="N94" s="51">
        <f t="shared" si="3"/>
        <v>34.333333330000002</v>
      </c>
      <c r="O94" s="51">
        <f t="shared" si="3"/>
        <v>0</v>
      </c>
      <c r="P94" s="51">
        <f t="shared" si="3"/>
        <v>0</v>
      </c>
      <c r="Q94" s="51">
        <f t="shared" si="3"/>
        <v>19.133333329999999</v>
      </c>
      <c r="R94" s="51">
        <f t="shared" si="3"/>
        <v>41</v>
      </c>
      <c r="S94" s="51">
        <f t="shared" si="3"/>
        <v>78.416666669999998</v>
      </c>
      <c r="T94" s="51">
        <f t="shared" si="3"/>
        <v>121</v>
      </c>
      <c r="U94" s="51">
        <f t="shared" si="3"/>
        <v>81</v>
      </c>
      <c r="V94" s="51">
        <f t="shared" si="3"/>
        <v>40.633333329999999</v>
      </c>
      <c r="W94" s="51">
        <f t="shared" si="3"/>
        <v>50.333333330000002</v>
      </c>
      <c r="X94" s="51">
        <f t="shared" si="3"/>
        <v>41</v>
      </c>
      <c r="Y94" s="51">
        <f t="shared" si="3"/>
        <v>41</v>
      </c>
      <c r="Z94" s="51">
        <f t="shared" si="3"/>
        <v>41</v>
      </c>
      <c r="AA94" s="51">
        <f t="shared" si="3"/>
        <v>43</v>
      </c>
      <c r="AB94" s="52">
        <f t="shared" si="3"/>
        <v>49.75</v>
      </c>
    </row>
    <row r="95" ht="16.5">
      <c r="A95" s="34"/>
      <c r="B95" s="53">
        <v>45495</v>
      </c>
      <c r="C95" s="58">
        <f>SUMIF(E95:AB95,"&gt;0")</f>
        <v>706.55000000000007</v>
      </c>
      <c r="D95" s="59">
        <f>SUMIF(E95:AB95,"&lt;0")</f>
        <v>0</v>
      </c>
      <c r="E95" s="71">
        <f t="shared" si="3"/>
        <v>46</v>
      </c>
      <c r="F95" s="51">
        <f t="shared" si="3"/>
        <v>76.549999999999997</v>
      </c>
      <c r="G95" s="51">
        <f t="shared" si="3"/>
        <v>81</v>
      </c>
      <c r="H95" s="51">
        <f t="shared" si="3"/>
        <v>10.93333333</v>
      </c>
      <c r="I95" s="51">
        <f t="shared" si="3"/>
        <v>21.199999999999999</v>
      </c>
      <c r="J95" s="51">
        <f t="shared" si="3"/>
        <v>0</v>
      </c>
      <c r="K95" s="51">
        <f t="shared" si="3"/>
        <v>15.766666669999999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25.283333330000001</v>
      </c>
      <c r="P95" s="51">
        <f t="shared" si="3"/>
        <v>25</v>
      </c>
      <c r="Q95" s="51">
        <f t="shared" si="3"/>
        <v>25</v>
      </c>
      <c r="R95" s="51">
        <f t="shared" si="3"/>
        <v>23.449999999999999</v>
      </c>
      <c r="S95" s="51">
        <f t="shared" si="3"/>
        <v>50.633333329999999</v>
      </c>
      <c r="T95" s="51">
        <f t="shared" si="3"/>
        <v>62.700000000000003</v>
      </c>
      <c r="U95" s="51">
        <f t="shared" si="3"/>
        <v>38.866666670000001</v>
      </c>
      <c r="V95" s="51">
        <f t="shared" si="3"/>
        <v>53</v>
      </c>
      <c r="W95" s="51">
        <f t="shared" si="3"/>
        <v>37</v>
      </c>
      <c r="X95" s="51">
        <f t="shared" si="3"/>
        <v>21</v>
      </c>
      <c r="Y95" s="51">
        <f t="shared" si="3"/>
        <v>21</v>
      </c>
      <c r="Z95" s="51">
        <f t="shared" si="3"/>
        <v>21</v>
      </c>
      <c r="AA95" s="51">
        <f t="shared" si="3"/>
        <v>11.16666667</v>
      </c>
      <c r="AB95" s="52">
        <f t="shared" si="3"/>
        <v>40</v>
      </c>
    </row>
    <row r="96" ht="16.5">
      <c r="A96" s="34"/>
      <c r="B96" s="53">
        <v>45496</v>
      </c>
      <c r="C96" s="58">
        <f>SUMIF(E96:AB96,"&gt;0")</f>
        <v>978.60000001000003</v>
      </c>
      <c r="D96" s="59">
        <f>SUMIF(E96:AB96,"&lt;0")</f>
        <v>0</v>
      </c>
      <c r="E96" s="71">
        <f t="shared" si="3"/>
        <v>33.266666669999999</v>
      </c>
      <c r="F96" s="51">
        <f t="shared" si="3"/>
        <v>16.399999999999999</v>
      </c>
      <c r="G96" s="51">
        <f t="shared" si="3"/>
        <v>0</v>
      </c>
      <c r="H96" s="51">
        <f t="shared" si="3"/>
        <v>20.5</v>
      </c>
      <c r="I96" s="51">
        <f t="shared" si="3"/>
        <v>41</v>
      </c>
      <c r="J96" s="51">
        <f t="shared" si="3"/>
        <v>25.966666669999999</v>
      </c>
      <c r="K96" s="51">
        <f t="shared" si="3"/>
        <v>41</v>
      </c>
      <c r="L96" s="51">
        <f t="shared" si="3"/>
        <v>41</v>
      </c>
      <c r="M96" s="51">
        <f t="shared" si="3"/>
        <v>41</v>
      </c>
      <c r="N96" s="51">
        <f t="shared" si="3"/>
        <v>41</v>
      </c>
      <c r="O96" s="51">
        <f t="shared" si="3"/>
        <v>17.766666669999999</v>
      </c>
      <c r="P96" s="51">
        <f t="shared" si="3"/>
        <v>0</v>
      </c>
      <c r="Q96" s="51">
        <f t="shared" si="3"/>
        <v>0</v>
      </c>
      <c r="R96" s="51">
        <f t="shared" si="3"/>
        <v>10.266666669999999</v>
      </c>
      <c r="S96" s="51">
        <f t="shared" si="3"/>
        <v>52.433333330000004</v>
      </c>
      <c r="T96" s="51">
        <f t="shared" ref="T96:AB96" si="4">T26+T61</f>
        <v>71</v>
      </c>
      <c r="U96" s="51">
        <f t="shared" si="4"/>
        <v>71</v>
      </c>
      <c r="V96" s="51">
        <f t="shared" si="4"/>
        <v>71</v>
      </c>
      <c r="W96" s="51">
        <f t="shared" si="4"/>
        <v>71</v>
      </c>
      <c r="X96" s="51">
        <f t="shared" si="4"/>
        <v>70</v>
      </c>
      <c r="Y96" s="51">
        <f t="shared" si="4"/>
        <v>70</v>
      </c>
      <c r="Z96" s="51">
        <f t="shared" si="4"/>
        <v>71</v>
      </c>
      <c r="AA96" s="51">
        <f t="shared" si="4"/>
        <v>51</v>
      </c>
      <c r="AB96" s="52">
        <f t="shared" si="4"/>
        <v>51</v>
      </c>
    </row>
    <row r="97" ht="16.5">
      <c r="A97" s="34"/>
      <c r="B97" s="53">
        <v>45497</v>
      </c>
      <c r="C97" s="58">
        <f>SUMIF(E97:AB97,"&gt;0")</f>
        <v>1144.2333333399999</v>
      </c>
      <c r="D97" s="59">
        <f>SUMIF(E97:AB97,"&lt;0")</f>
        <v>0</v>
      </c>
      <c r="E97" s="71">
        <f t="shared" ref="E97:AB104" si="5">E27+E62</f>
        <v>44</v>
      </c>
      <c r="F97" s="51">
        <f t="shared" si="5"/>
        <v>41</v>
      </c>
      <c r="G97" s="51">
        <f t="shared" si="5"/>
        <v>41</v>
      </c>
      <c r="H97" s="51">
        <f t="shared" si="5"/>
        <v>41</v>
      </c>
      <c r="I97" s="51">
        <f t="shared" si="5"/>
        <v>41</v>
      </c>
      <c r="J97" s="51">
        <f t="shared" si="5"/>
        <v>49.833333330000002</v>
      </c>
      <c r="K97" s="51">
        <f t="shared" si="5"/>
        <v>42.066666669999996</v>
      </c>
      <c r="L97" s="51">
        <f t="shared" si="5"/>
        <v>0</v>
      </c>
      <c r="M97" s="51">
        <f t="shared" si="5"/>
        <v>30.81666667</v>
      </c>
      <c r="N97" s="51">
        <f t="shared" si="5"/>
        <v>59.483333330000001</v>
      </c>
      <c r="O97" s="51">
        <f t="shared" si="5"/>
        <v>109.90000000000001</v>
      </c>
      <c r="P97" s="51">
        <f t="shared" si="5"/>
        <v>86.5</v>
      </c>
      <c r="Q97" s="51">
        <f t="shared" si="5"/>
        <v>106.8</v>
      </c>
      <c r="R97" s="51">
        <f t="shared" si="5"/>
        <v>116.76666667000001</v>
      </c>
      <c r="S97" s="51">
        <f t="shared" si="5"/>
        <v>141</v>
      </c>
      <c r="T97" s="51">
        <f t="shared" si="5"/>
        <v>74</v>
      </c>
      <c r="U97" s="51">
        <f t="shared" si="5"/>
        <v>1</v>
      </c>
      <c r="V97" s="51">
        <f t="shared" si="5"/>
        <v>1</v>
      </c>
      <c r="W97" s="51">
        <f t="shared" si="5"/>
        <v>20</v>
      </c>
      <c r="X97" s="51">
        <f t="shared" si="5"/>
        <v>55</v>
      </c>
      <c r="Y97" s="51">
        <f t="shared" si="5"/>
        <v>20</v>
      </c>
      <c r="Z97" s="51">
        <f t="shared" si="5"/>
        <v>1</v>
      </c>
      <c r="AA97" s="51">
        <f t="shared" si="5"/>
        <v>1</v>
      </c>
      <c r="AB97" s="52">
        <f t="shared" si="5"/>
        <v>20.06666667</v>
      </c>
    </row>
    <row r="98" ht="16.5">
      <c r="A98" s="34"/>
      <c r="B98" s="53">
        <v>45498</v>
      </c>
      <c r="C98" s="58">
        <f>SUMIF(E98:AB98,"&gt;0")</f>
        <v>239.45000001000002</v>
      </c>
      <c r="D98" s="59">
        <f>SUMIF(E98:AB98,"&lt;0")</f>
        <v>-123.30000000999999</v>
      </c>
      <c r="E98" s="71">
        <f t="shared" si="5"/>
        <v>-13.91666667</v>
      </c>
      <c r="F98" s="51">
        <f t="shared" si="5"/>
        <v>-42</v>
      </c>
      <c r="G98" s="51">
        <f t="shared" si="5"/>
        <v>-6</v>
      </c>
      <c r="H98" s="51">
        <f t="shared" si="5"/>
        <v>-20</v>
      </c>
      <c r="I98" s="51">
        <f t="shared" si="5"/>
        <v>-20</v>
      </c>
      <c r="J98" s="51">
        <f t="shared" si="5"/>
        <v>-5.6666666699999997</v>
      </c>
      <c r="K98" s="51">
        <f t="shared" si="5"/>
        <v>0</v>
      </c>
      <c r="L98" s="51">
        <f t="shared" si="5"/>
        <v>17.966666669999999</v>
      </c>
      <c r="M98" s="51">
        <f t="shared" si="5"/>
        <v>36.350000000000001</v>
      </c>
      <c r="N98" s="51">
        <f t="shared" si="5"/>
        <v>49</v>
      </c>
      <c r="O98" s="51">
        <f t="shared" si="5"/>
        <v>33.716666670000002</v>
      </c>
      <c r="P98" s="51">
        <f t="shared" si="5"/>
        <v>-15.716666670000002</v>
      </c>
      <c r="Q98" s="51">
        <f t="shared" si="5"/>
        <v>12</v>
      </c>
      <c r="R98" s="51">
        <f t="shared" si="5"/>
        <v>0.75</v>
      </c>
      <c r="S98" s="51">
        <f t="shared" si="5"/>
        <v>0</v>
      </c>
      <c r="T98" s="51">
        <f t="shared" si="5"/>
        <v>0</v>
      </c>
      <c r="U98" s="51">
        <f t="shared" si="5"/>
        <v>0</v>
      </c>
      <c r="V98" s="51">
        <f t="shared" si="5"/>
        <v>0</v>
      </c>
      <c r="W98" s="51">
        <f t="shared" si="5"/>
        <v>12.66666667</v>
      </c>
      <c r="X98" s="51">
        <f t="shared" si="5"/>
        <v>19</v>
      </c>
      <c r="Y98" s="51">
        <f t="shared" si="5"/>
        <v>19</v>
      </c>
      <c r="Z98" s="51">
        <f t="shared" si="5"/>
        <v>19</v>
      </c>
      <c r="AA98" s="51">
        <f t="shared" si="5"/>
        <v>19</v>
      </c>
      <c r="AB98" s="52">
        <f t="shared" si="5"/>
        <v>1</v>
      </c>
    </row>
    <row r="99" ht="16.5">
      <c r="A99" s="34"/>
      <c r="B99" s="53">
        <v>45499</v>
      </c>
      <c r="C99" s="58">
        <f>SUMIF(E99:AB99,"&gt;0")</f>
        <v>5</v>
      </c>
      <c r="D99" s="59">
        <f>SUMIF(E99:AB99,"&lt;0")</f>
        <v>-264.16666666999998</v>
      </c>
      <c r="E99" s="71">
        <f t="shared" si="5"/>
        <v>0.83333332999999998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-27.5</v>
      </c>
      <c r="N99" s="51">
        <f t="shared" si="5"/>
        <v>-67</v>
      </c>
      <c r="O99" s="51">
        <f t="shared" si="5"/>
        <v>-39.133333329999999</v>
      </c>
      <c r="P99" s="51">
        <f t="shared" si="5"/>
        <v>-20</v>
      </c>
      <c r="Q99" s="51">
        <f t="shared" si="5"/>
        <v>-20</v>
      </c>
      <c r="R99" s="51">
        <f t="shared" si="5"/>
        <v>-34.216666670000002</v>
      </c>
      <c r="S99" s="51">
        <f t="shared" si="5"/>
        <v>-43.316666669999996</v>
      </c>
      <c r="T99" s="51">
        <f t="shared" si="5"/>
        <v>-13</v>
      </c>
      <c r="U99" s="51">
        <f t="shared" si="5"/>
        <v>0</v>
      </c>
      <c r="V99" s="51">
        <f t="shared" si="5"/>
        <v>0.16666666999999999</v>
      </c>
      <c r="W99" s="51">
        <f t="shared" si="5"/>
        <v>1</v>
      </c>
      <c r="X99" s="51">
        <f t="shared" si="5"/>
        <v>1</v>
      </c>
      <c r="Y99" s="51">
        <f t="shared" si="5"/>
        <v>0</v>
      </c>
      <c r="Z99" s="51">
        <f t="shared" si="5"/>
        <v>1</v>
      </c>
      <c r="AA99" s="51">
        <f t="shared" si="5"/>
        <v>1</v>
      </c>
      <c r="AB99" s="52">
        <f t="shared" si="5"/>
        <v>0</v>
      </c>
    </row>
    <row r="100" ht="16.5">
      <c r="A100" s="34"/>
      <c r="B100" s="53">
        <v>45500</v>
      </c>
      <c r="C100" s="58">
        <f>SUMIF(E100:AB100,"&gt;0")</f>
        <v>171.78333333999998</v>
      </c>
      <c r="D100" s="59">
        <f>SUMIF(E100:AB100,"&lt;0")</f>
        <v>-33.666666669999998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0</v>
      </c>
      <c r="U100" s="51">
        <f t="shared" si="5"/>
        <v>0</v>
      </c>
      <c r="V100" s="51">
        <f t="shared" si="5"/>
        <v>-13.66666667</v>
      </c>
      <c r="W100" s="51">
        <f t="shared" si="5"/>
        <v>-20</v>
      </c>
      <c r="X100" s="51">
        <f t="shared" si="5"/>
        <v>10.66666667</v>
      </c>
      <c r="Y100" s="51">
        <f t="shared" si="5"/>
        <v>71</v>
      </c>
      <c r="Z100" s="51">
        <f t="shared" si="5"/>
        <v>51</v>
      </c>
      <c r="AA100" s="51">
        <f t="shared" si="5"/>
        <v>18.699999999999999</v>
      </c>
      <c r="AB100" s="52">
        <f t="shared" si="5"/>
        <v>20.416666670000001</v>
      </c>
    </row>
    <row r="101" ht="16.5">
      <c r="A101" s="34"/>
      <c r="B101" s="53">
        <v>45501</v>
      </c>
      <c r="C101" s="58">
        <f>SUMIF(E101:AB101,"&gt;0")</f>
        <v>566.16666666000003</v>
      </c>
      <c r="D101" s="59">
        <f>SUMIF(E101:AB101,"&lt;0")</f>
        <v>-3.4166666699999997</v>
      </c>
      <c r="E101" s="71">
        <f t="shared" si="5"/>
        <v>32.200000000000003</v>
      </c>
      <c r="F101" s="51">
        <f t="shared" si="5"/>
        <v>23.333333329999999</v>
      </c>
      <c r="G101" s="51">
        <f t="shared" si="5"/>
        <v>26</v>
      </c>
      <c r="H101" s="51">
        <f t="shared" si="5"/>
        <v>0</v>
      </c>
      <c r="I101" s="51">
        <f t="shared" si="5"/>
        <v>0</v>
      </c>
      <c r="J101" s="51">
        <f t="shared" si="5"/>
        <v>9.3333333300000003</v>
      </c>
      <c r="K101" s="51">
        <f t="shared" si="5"/>
        <v>40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-0.61666666999999997</v>
      </c>
      <c r="P101" s="51">
        <f t="shared" si="5"/>
        <v>-1</v>
      </c>
      <c r="Q101" s="51">
        <f t="shared" si="5"/>
        <v>-1</v>
      </c>
      <c r="R101" s="51">
        <f t="shared" si="5"/>
        <v>-0.80000000000000004</v>
      </c>
      <c r="S101" s="51">
        <f t="shared" si="5"/>
        <v>0</v>
      </c>
      <c r="T101" s="51">
        <f t="shared" si="5"/>
        <v>92</v>
      </c>
      <c r="U101" s="51">
        <f t="shared" si="5"/>
        <v>111.3</v>
      </c>
      <c r="V101" s="51">
        <f t="shared" si="5"/>
        <v>92</v>
      </c>
      <c r="W101" s="51">
        <f t="shared" si="5"/>
        <v>43</v>
      </c>
      <c r="X101" s="51">
        <f t="shared" si="5"/>
        <v>0</v>
      </c>
      <c r="Y101" s="51">
        <f t="shared" si="5"/>
        <v>1</v>
      </c>
      <c r="Z101" s="51">
        <f t="shared" si="5"/>
        <v>1</v>
      </c>
      <c r="AA101" s="51">
        <f t="shared" si="5"/>
        <v>1</v>
      </c>
      <c r="AB101" s="52">
        <f t="shared" si="5"/>
        <v>94</v>
      </c>
    </row>
    <row r="102" ht="16.5">
      <c r="A102" s="34"/>
      <c r="B102" s="53">
        <v>45502</v>
      </c>
      <c r="C102" s="58">
        <f>SUMIF(E102:AB102,"&gt;0")</f>
        <v>56.100000000000001</v>
      </c>
      <c r="D102" s="59">
        <f>SUMIF(E102:AB102,"&lt;0")</f>
        <v>-158.94999999999999</v>
      </c>
      <c r="E102" s="71">
        <f t="shared" si="5"/>
        <v>0.66666667000000002</v>
      </c>
      <c r="F102" s="51">
        <f t="shared" si="5"/>
        <v>1</v>
      </c>
      <c r="G102" s="51">
        <f t="shared" si="5"/>
        <v>1</v>
      </c>
      <c r="H102" s="51">
        <f t="shared" si="5"/>
        <v>1</v>
      </c>
      <c r="I102" s="51">
        <f t="shared" si="5"/>
        <v>1</v>
      </c>
      <c r="J102" s="51">
        <f t="shared" si="5"/>
        <v>16.800000000000001</v>
      </c>
      <c r="K102" s="51">
        <f t="shared" si="5"/>
        <v>0</v>
      </c>
      <c r="L102" s="51">
        <f t="shared" si="5"/>
        <v>18.633333329999999</v>
      </c>
      <c r="M102" s="51">
        <f t="shared" si="5"/>
        <v>7.7999999999999998</v>
      </c>
      <c r="N102" s="51">
        <f t="shared" si="5"/>
        <v>0</v>
      </c>
      <c r="O102" s="51">
        <f t="shared" si="5"/>
        <v>-42</v>
      </c>
      <c r="P102" s="51">
        <f t="shared" si="5"/>
        <v>-45</v>
      </c>
      <c r="Q102" s="51">
        <f t="shared" si="5"/>
        <v>-40</v>
      </c>
      <c r="R102" s="51">
        <f t="shared" si="5"/>
        <v>-20</v>
      </c>
      <c r="S102" s="51">
        <f t="shared" si="5"/>
        <v>-11.950000000000001</v>
      </c>
      <c r="T102" s="51">
        <f t="shared" si="5"/>
        <v>1</v>
      </c>
      <c r="U102" s="51">
        <f t="shared" si="5"/>
        <v>1</v>
      </c>
      <c r="V102" s="51">
        <f t="shared" si="5"/>
        <v>0.84999999999999998</v>
      </c>
      <c r="W102" s="51">
        <f t="shared" si="5"/>
        <v>0.65000000000000002</v>
      </c>
      <c r="X102" s="51">
        <f t="shared" si="5"/>
        <v>1</v>
      </c>
      <c r="Y102" s="51">
        <f t="shared" si="5"/>
        <v>1</v>
      </c>
      <c r="Z102" s="51">
        <f t="shared" si="5"/>
        <v>1</v>
      </c>
      <c r="AA102" s="51">
        <f t="shared" si="5"/>
        <v>0.69999999999999996</v>
      </c>
      <c r="AB102" s="52">
        <f t="shared" si="5"/>
        <v>1</v>
      </c>
    </row>
    <row r="103" ht="16.5">
      <c r="A103" s="34"/>
      <c r="B103" s="53">
        <v>45503</v>
      </c>
      <c r="C103" s="58">
        <f>SUMIF(E103:AB103,"&gt;0")</f>
        <v>0.48333333000000001</v>
      </c>
      <c r="D103" s="59">
        <f>SUMIF(E103:AB103,"&lt;0")</f>
        <v>-420.61666666000002</v>
      </c>
      <c r="E103" s="71">
        <f t="shared" si="5"/>
        <v>0.48333333000000001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-5.8499999999999996</v>
      </c>
      <c r="N103" s="51">
        <f t="shared" si="5"/>
        <v>-27</v>
      </c>
      <c r="O103" s="51">
        <f t="shared" si="5"/>
        <v>-25</v>
      </c>
      <c r="P103" s="51">
        <f t="shared" si="5"/>
        <v>-25</v>
      </c>
      <c r="Q103" s="51">
        <f t="shared" si="5"/>
        <v>-54.399999999999999</v>
      </c>
      <c r="R103" s="51">
        <f t="shared" si="5"/>
        <v>-78</v>
      </c>
      <c r="S103" s="51">
        <f t="shared" si="5"/>
        <v>-55.583333330000002</v>
      </c>
      <c r="T103" s="51">
        <f t="shared" si="5"/>
        <v>-25</v>
      </c>
      <c r="U103" s="51">
        <f t="shared" si="5"/>
        <v>-25</v>
      </c>
      <c r="V103" s="51">
        <f t="shared" si="5"/>
        <v>-25</v>
      </c>
      <c r="W103" s="51">
        <f t="shared" si="5"/>
        <v>-25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-4.7833333299999996</v>
      </c>
      <c r="AB103" s="52">
        <f t="shared" si="5"/>
        <v>-45</v>
      </c>
    </row>
    <row r="104" ht="15.75">
      <c r="A104" s="34"/>
      <c r="B104" s="73">
        <v>45504</v>
      </c>
      <c r="C104" s="74">
        <f>SUMIF(E104:AB104,"&gt;0")</f>
        <v>21.666666670000001</v>
      </c>
      <c r="D104" s="75">
        <f>SUMIF(E104:AB104,"&lt;0")</f>
        <v>-243.75</v>
      </c>
      <c r="E104" s="76">
        <f t="shared" si="5"/>
        <v>-11.25</v>
      </c>
      <c r="F104" s="77">
        <f t="shared" si="5"/>
        <v>-25</v>
      </c>
      <c r="G104" s="77">
        <f t="shared" si="5"/>
        <v>-25</v>
      </c>
      <c r="H104" s="77">
        <f t="shared" si="5"/>
        <v>-25.766666669999999</v>
      </c>
      <c r="I104" s="77">
        <f t="shared" si="5"/>
        <v>-26</v>
      </c>
      <c r="J104" s="77">
        <f t="shared" si="5"/>
        <v>-26</v>
      </c>
      <c r="K104" s="77">
        <f t="shared" si="5"/>
        <v>-26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-3.8999999999999999</v>
      </c>
      <c r="P104" s="77">
        <f t="shared" si="5"/>
        <v>-26</v>
      </c>
      <c r="Q104" s="77">
        <f t="shared" si="5"/>
        <v>-25</v>
      </c>
      <c r="R104" s="77">
        <f t="shared" si="5"/>
        <v>-23.833333329999999</v>
      </c>
      <c r="S104" s="77">
        <f t="shared" si="5"/>
        <v>0</v>
      </c>
      <c r="T104" s="77">
        <f t="shared" si="5"/>
        <v>16.416666670000001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5.25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45474</v>
      </c>
      <c r="C4" s="48">
        <f>SUM(E4:AB4)</f>
        <v>-124.3284</v>
      </c>
      <c r="D4" s="49"/>
      <c r="E4" s="60">
        <v>10.637</v>
      </c>
      <c r="F4" s="68">
        <v>15.235799999999999</v>
      </c>
      <c r="G4" s="68">
        <v>3.7805</v>
      </c>
      <c r="H4" s="68">
        <v>-3.2964000000000002</v>
      </c>
      <c r="I4" s="68">
        <v>-10.9733</v>
      </c>
      <c r="J4" s="68">
        <v>-10.6219</v>
      </c>
      <c r="K4" s="68">
        <v>-18.0123</v>
      </c>
      <c r="L4" s="68">
        <v>2.7406999999999999</v>
      </c>
      <c r="M4" s="68">
        <v>3.5175999999999998</v>
      </c>
      <c r="N4" s="68">
        <v>2.5329000000000002</v>
      </c>
      <c r="O4" s="68">
        <v>-0.9788</v>
      </c>
      <c r="P4" s="68">
        <v>-2.7357999999999998</v>
      </c>
      <c r="Q4" s="68">
        <v>-15.599</v>
      </c>
      <c r="R4" s="69">
        <v>-11.500400000000001</v>
      </c>
      <c r="S4" s="70">
        <v>-4.8752000000000004</v>
      </c>
      <c r="T4" s="51">
        <v>-15.397500000000001</v>
      </c>
      <c r="U4" s="51">
        <v>-23.6265</v>
      </c>
      <c r="V4" s="51">
        <v>-32.874299999999998</v>
      </c>
      <c r="W4" s="51">
        <v>-36.518500000000003</v>
      </c>
      <c r="X4" s="51">
        <v>6.6997999999999998</v>
      </c>
      <c r="Y4" s="51">
        <v>0.88200000000000001</v>
      </c>
      <c r="Z4" s="51">
        <v>6.2385999999999999</v>
      </c>
      <c r="AA4" s="51">
        <v>1.3059000000000001</v>
      </c>
      <c r="AB4" s="52">
        <v>9.1106999999999996</v>
      </c>
      <c r="AC4" s="34"/>
    </row>
    <row r="5" ht="16.5">
      <c r="A5" s="34"/>
      <c r="B5" s="80">
        <v>45475</v>
      </c>
      <c r="C5" s="48">
        <f>SUM(E5:AB5)</f>
        <v>-88.013200000000012</v>
      </c>
      <c r="D5" s="49"/>
      <c r="E5" s="71">
        <v>0.26019999999999999</v>
      </c>
      <c r="F5" s="51">
        <v>-15.245699999999999</v>
      </c>
      <c r="G5" s="51">
        <v>-7.8220000000000001</v>
      </c>
      <c r="H5" s="51">
        <v>-9.7667000000000002</v>
      </c>
      <c r="I5" s="51">
        <v>-20.525099999999998</v>
      </c>
      <c r="J5" s="51">
        <v>4.1227</v>
      </c>
      <c r="K5" s="51">
        <v>0.59530000000000005</v>
      </c>
      <c r="L5" s="51">
        <v>-2.9468000000000001</v>
      </c>
      <c r="M5" s="51">
        <v>-29.381499999999999</v>
      </c>
      <c r="N5" s="51">
        <v>-13.0099</v>
      </c>
      <c r="O5" s="51">
        <v>-2.7343000000000002</v>
      </c>
      <c r="P5" s="51">
        <v>-22.438300000000002</v>
      </c>
      <c r="Q5" s="51">
        <v>-27.697099999999999</v>
      </c>
      <c r="R5" s="51">
        <v>-40.2361</v>
      </c>
      <c r="S5" s="51">
        <v>16.9148</v>
      </c>
      <c r="T5" s="51">
        <v>8.0091000000000001</v>
      </c>
      <c r="U5" s="51">
        <v>2.1985999999999999</v>
      </c>
      <c r="V5" s="51">
        <v>6.0468999999999999</v>
      </c>
      <c r="W5" s="51">
        <v>19.431000000000001</v>
      </c>
      <c r="X5" s="51">
        <v>7.3468999999999998</v>
      </c>
      <c r="Y5" s="51">
        <v>14.5512</v>
      </c>
      <c r="Z5" s="51">
        <v>27.459</v>
      </c>
      <c r="AA5" s="51">
        <v>-8.0656999999999996</v>
      </c>
      <c r="AB5" s="52">
        <v>4.9203000000000001</v>
      </c>
      <c r="AC5" s="34"/>
    </row>
    <row r="6" ht="16.5">
      <c r="A6" s="34"/>
      <c r="B6" s="80">
        <v>45476</v>
      </c>
      <c r="C6" s="48">
        <f>SUM(E6:AB6)</f>
        <v>378.00609999999995</v>
      </c>
      <c r="D6" s="49"/>
      <c r="E6" s="71">
        <v>16.572800000000001</v>
      </c>
      <c r="F6" s="51">
        <v>15.677199999999999</v>
      </c>
      <c r="G6" s="51">
        <v>-12.0627</v>
      </c>
      <c r="H6" s="51">
        <v>-8.3935999999999993</v>
      </c>
      <c r="I6" s="51">
        <v>-15.228899999999999</v>
      </c>
      <c r="J6" s="51">
        <v>-20.450099999999999</v>
      </c>
      <c r="K6" s="51">
        <v>1.8846000000000001</v>
      </c>
      <c r="L6" s="51">
        <v>21.3003</v>
      </c>
      <c r="M6" s="51">
        <v>23.010400000000001</v>
      </c>
      <c r="N6" s="51">
        <v>19.8811</v>
      </c>
      <c r="O6" s="51">
        <v>2.2907999999999999</v>
      </c>
      <c r="P6" s="51">
        <v>1.038</v>
      </c>
      <c r="Q6" s="51">
        <v>12.375400000000001</v>
      </c>
      <c r="R6" s="51">
        <v>22.534700000000001</v>
      </c>
      <c r="S6" s="51">
        <v>65.968100000000007</v>
      </c>
      <c r="T6" s="51">
        <v>57.975299999999997</v>
      </c>
      <c r="U6" s="51">
        <v>59.036000000000001</v>
      </c>
      <c r="V6" s="51">
        <v>22.5989</v>
      </c>
      <c r="W6" s="51">
        <v>-5.5816999999999997</v>
      </c>
      <c r="X6" s="51">
        <v>29.607800000000001</v>
      </c>
      <c r="Y6" s="51">
        <v>22.507999999999999</v>
      </c>
      <c r="Z6" s="51">
        <v>21.318000000000001</v>
      </c>
      <c r="AA6" s="51">
        <v>22.8904</v>
      </c>
      <c r="AB6" s="52">
        <v>1.2553000000000001</v>
      </c>
      <c r="AC6" s="34"/>
    </row>
    <row r="7" ht="16.5">
      <c r="A7" s="34"/>
      <c r="B7" s="80">
        <v>45477</v>
      </c>
      <c r="C7" s="48">
        <f>SUM(E7:AB7)</f>
        <v>107.39079999999998</v>
      </c>
      <c r="D7" s="49"/>
      <c r="E7" s="71">
        <v>5.2869000000000002</v>
      </c>
      <c r="F7" s="51">
        <v>3.3746</v>
      </c>
      <c r="G7" s="51">
        <v>-1.4827999999999999</v>
      </c>
      <c r="H7" s="51">
        <v>1.6434</v>
      </c>
      <c r="I7" s="51">
        <v>0.54039999999999999</v>
      </c>
      <c r="J7" s="51">
        <v>5.827</v>
      </c>
      <c r="K7" s="51">
        <v>3.3210000000000002</v>
      </c>
      <c r="L7" s="51">
        <v>2.8571</v>
      </c>
      <c r="M7" s="51">
        <v>1.4511000000000001</v>
      </c>
      <c r="N7" s="51">
        <v>33.298299999999998</v>
      </c>
      <c r="O7" s="51">
        <v>1.2079</v>
      </c>
      <c r="P7" s="51">
        <v>13.5695</v>
      </c>
      <c r="Q7" s="51">
        <v>-10.4247</v>
      </c>
      <c r="R7" s="51">
        <v>-2.4291</v>
      </c>
      <c r="S7" s="51">
        <v>7.1734</v>
      </c>
      <c r="T7" s="51">
        <v>23.232700000000001</v>
      </c>
      <c r="U7" s="51">
        <v>29.847999999999999</v>
      </c>
      <c r="V7" s="51">
        <v>-6.1985999999999999</v>
      </c>
      <c r="W7" s="51">
        <v>-8.0040999999999993</v>
      </c>
      <c r="X7" s="51">
        <v>-20.395700000000001</v>
      </c>
      <c r="Y7" s="51">
        <v>6.0511999999999997</v>
      </c>
      <c r="Z7" s="51">
        <v>-37.421300000000002</v>
      </c>
      <c r="AA7" s="51">
        <v>25.726400000000002</v>
      </c>
      <c r="AB7" s="52">
        <v>29.338200000000001</v>
      </c>
      <c r="AC7" s="34"/>
    </row>
    <row r="8" ht="16.5">
      <c r="A8" s="34"/>
      <c r="B8" s="80">
        <v>45478</v>
      </c>
      <c r="C8" s="48">
        <f>SUM(E8:AB8)</f>
        <v>-7.8949000000000042</v>
      </c>
      <c r="D8" s="49"/>
      <c r="E8" s="71">
        <v>10.613200000000001</v>
      </c>
      <c r="F8" s="51">
        <v>-1.9794</v>
      </c>
      <c r="G8" s="51">
        <v>-20.361799999999999</v>
      </c>
      <c r="H8" s="51">
        <v>-33.750300000000003</v>
      </c>
      <c r="I8" s="72">
        <v>-42.1571</v>
      </c>
      <c r="J8" s="51">
        <v>21.059999999999999</v>
      </c>
      <c r="K8" s="51">
        <v>32.159999999999997</v>
      </c>
      <c r="L8" s="51">
        <v>22.1035</v>
      </c>
      <c r="M8" s="51">
        <v>14.1586</v>
      </c>
      <c r="N8" s="51">
        <v>9.5160999999999998</v>
      </c>
      <c r="O8" s="51">
        <v>13.538600000000001</v>
      </c>
      <c r="P8" s="51">
        <v>-23.473600000000001</v>
      </c>
      <c r="Q8" s="51">
        <v>-7.6443000000000003</v>
      </c>
      <c r="R8" s="51">
        <v>-9.3012999999999995</v>
      </c>
      <c r="S8" s="51">
        <v>3.9293</v>
      </c>
      <c r="T8" s="51">
        <v>-17.534199999999998</v>
      </c>
      <c r="U8" s="51">
        <v>-2.2850999999999999</v>
      </c>
      <c r="V8" s="51">
        <v>7.0227000000000004</v>
      </c>
      <c r="W8" s="51">
        <v>-6.3162000000000003</v>
      </c>
      <c r="X8" s="51">
        <v>15.404500000000001</v>
      </c>
      <c r="Y8" s="51">
        <v>-8.0434000000000001</v>
      </c>
      <c r="Z8" s="51">
        <v>6.2427999999999999</v>
      </c>
      <c r="AA8" s="51">
        <v>2.3584999999999998</v>
      </c>
      <c r="AB8" s="52">
        <v>6.8440000000000003</v>
      </c>
      <c r="AC8" s="34"/>
    </row>
    <row r="9" ht="16.5">
      <c r="A9" s="34"/>
      <c r="B9" s="80">
        <v>45479</v>
      </c>
      <c r="C9" s="48">
        <f>SUM(E9:AB9)</f>
        <v>124.38500000000003</v>
      </c>
      <c r="D9" s="49"/>
      <c r="E9" s="71">
        <v>-3.4472999999999998</v>
      </c>
      <c r="F9" s="51">
        <v>4.1736000000000004</v>
      </c>
      <c r="G9" s="51">
        <v>-1.0938000000000001</v>
      </c>
      <c r="H9" s="51">
        <v>4.7263000000000002</v>
      </c>
      <c r="I9" s="51">
        <v>5.1002999999999998</v>
      </c>
      <c r="J9" s="51">
        <v>4.4839000000000002</v>
      </c>
      <c r="K9" s="51">
        <v>14.0481</v>
      </c>
      <c r="L9" s="51">
        <v>17.883600000000001</v>
      </c>
      <c r="M9" s="51">
        <v>26.022600000000001</v>
      </c>
      <c r="N9" s="51">
        <v>19.860600000000002</v>
      </c>
      <c r="O9" s="51">
        <v>25.1416</v>
      </c>
      <c r="P9" s="51">
        <v>11.0518</v>
      </c>
      <c r="Q9" s="51">
        <v>7.4561000000000002</v>
      </c>
      <c r="R9" s="51">
        <v>7.6440000000000001</v>
      </c>
      <c r="S9" s="51">
        <v>21.781199999999998</v>
      </c>
      <c r="T9" s="51">
        <v>17.206800000000001</v>
      </c>
      <c r="U9" s="51">
        <v>-4.5031999999999996</v>
      </c>
      <c r="V9" s="51">
        <v>-32.410600000000002</v>
      </c>
      <c r="W9" s="51">
        <v>-14.075799999999999</v>
      </c>
      <c r="X9" s="51">
        <v>-4.9798</v>
      </c>
      <c r="Y9" s="51">
        <v>0.97270000000000001</v>
      </c>
      <c r="Z9" s="51">
        <v>2.3573</v>
      </c>
      <c r="AA9" s="51">
        <v>-13.261100000000001</v>
      </c>
      <c r="AB9" s="52">
        <v>8.2461000000000002</v>
      </c>
      <c r="AC9" s="34"/>
    </row>
    <row r="10" ht="16.5">
      <c r="A10" s="34"/>
      <c r="B10" s="80">
        <v>45480</v>
      </c>
      <c r="C10" s="48">
        <f>SUM(E10:AB10)</f>
        <v>-169.88189999999997</v>
      </c>
      <c r="D10" s="49"/>
      <c r="E10" s="71">
        <v>-2.9449000000000001</v>
      </c>
      <c r="F10" s="51">
        <v>4.8263999999999996</v>
      </c>
      <c r="G10" s="51">
        <v>10.2826</v>
      </c>
      <c r="H10" s="51">
        <v>4.8202999999999996</v>
      </c>
      <c r="I10" s="51">
        <v>-3.1873999999999998</v>
      </c>
      <c r="J10" s="51">
        <v>3.496</v>
      </c>
      <c r="K10" s="51">
        <v>6.7816999999999998</v>
      </c>
      <c r="L10" s="51">
        <v>12.400700000000001</v>
      </c>
      <c r="M10" s="51">
        <v>18.5853</v>
      </c>
      <c r="N10" s="51">
        <v>7.9442000000000004</v>
      </c>
      <c r="O10" s="51">
        <v>39.118000000000002</v>
      </c>
      <c r="P10" s="51">
        <v>30.796800000000001</v>
      </c>
      <c r="Q10" s="51">
        <v>29.6754</v>
      </c>
      <c r="R10" s="51">
        <v>19.662700000000001</v>
      </c>
      <c r="S10" s="51">
        <v>17.577200000000001</v>
      </c>
      <c r="T10" s="51">
        <v>9.2536000000000005</v>
      </c>
      <c r="U10" s="51">
        <v>-10.3749</v>
      </c>
      <c r="V10" s="51">
        <v>-22.932400000000001</v>
      </c>
      <c r="W10" s="51">
        <v>-56.682299999999998</v>
      </c>
      <c r="X10" s="51">
        <v>-82.227699999999999</v>
      </c>
      <c r="Y10" s="51">
        <v>-75.274500000000003</v>
      </c>
      <c r="Z10" s="51">
        <v>-69.811199999999999</v>
      </c>
      <c r="AA10" s="51">
        <v>-53.439999999999998</v>
      </c>
      <c r="AB10" s="52">
        <v>-8.2274999999999991</v>
      </c>
      <c r="AC10" s="34"/>
    </row>
    <row r="11" ht="16.5">
      <c r="A11" s="34"/>
      <c r="B11" s="80">
        <v>45481</v>
      </c>
      <c r="C11" s="48">
        <f>SUM(E11:AB11)</f>
        <v>-295.93599999999998</v>
      </c>
      <c r="D11" s="49"/>
      <c r="E11" s="71">
        <v>2.7414000000000001</v>
      </c>
      <c r="F11" s="51">
        <v>2.2031999999999998</v>
      </c>
      <c r="G11" s="51">
        <v>0.92530000000000001</v>
      </c>
      <c r="H11" s="51">
        <v>-0.018200000000000001</v>
      </c>
      <c r="I11" s="51">
        <v>1.5853999999999999</v>
      </c>
      <c r="J11" s="51">
        <v>-4.1936999999999998</v>
      </c>
      <c r="K11" s="51">
        <v>-12.1152</v>
      </c>
      <c r="L11" s="51">
        <v>-22.035799999999998</v>
      </c>
      <c r="M11" s="51">
        <v>-15.618499999999999</v>
      </c>
      <c r="N11" s="51">
        <v>5.9537000000000004</v>
      </c>
      <c r="O11" s="51">
        <v>-21.137499999999999</v>
      </c>
      <c r="P11" s="51">
        <v>-3.2179000000000002</v>
      </c>
      <c r="Q11" s="51">
        <v>-2.0741000000000001</v>
      </c>
      <c r="R11" s="51">
        <v>-54.051499999999997</v>
      </c>
      <c r="S11" s="51">
        <v>-20.259599999999999</v>
      </c>
      <c r="T11" s="51">
        <v>-36.084000000000003</v>
      </c>
      <c r="U11" s="51">
        <v>-1.6115999999999999</v>
      </c>
      <c r="V11" s="51">
        <v>-48.304400000000001</v>
      </c>
      <c r="W11" s="51">
        <v>-34.939599999999999</v>
      </c>
      <c r="X11" s="51">
        <v>-15.1287</v>
      </c>
      <c r="Y11" s="51">
        <v>-23.533999999999999</v>
      </c>
      <c r="Z11" s="51">
        <v>1.6983999999999999</v>
      </c>
      <c r="AA11" s="51">
        <v>-0.11940000000000001</v>
      </c>
      <c r="AB11" s="52">
        <v>3.4003000000000001</v>
      </c>
      <c r="AC11" s="34"/>
    </row>
    <row r="12" ht="16.5">
      <c r="A12" s="34"/>
      <c r="B12" s="80">
        <v>45482</v>
      </c>
      <c r="C12" s="48">
        <f>SUM(E12:AB12)</f>
        <v>-1074.7433000000001</v>
      </c>
      <c r="D12" s="49"/>
      <c r="E12" s="71">
        <v>-2.0484</v>
      </c>
      <c r="F12" s="51">
        <v>2.1655000000000002</v>
      </c>
      <c r="G12" s="51">
        <v>-21.882899999999999</v>
      </c>
      <c r="H12" s="51">
        <v>-27.1297</v>
      </c>
      <c r="I12" s="51">
        <v>-18.471499999999999</v>
      </c>
      <c r="J12" s="51">
        <v>-17.4114</v>
      </c>
      <c r="K12" s="51">
        <v>-8.6210000000000004</v>
      </c>
      <c r="L12" s="51">
        <v>-21.9634</v>
      </c>
      <c r="M12" s="51">
        <v>-8.3116000000000003</v>
      </c>
      <c r="N12" s="51">
        <v>3.9933999999999998</v>
      </c>
      <c r="O12" s="51">
        <v>-12.955299999999999</v>
      </c>
      <c r="P12" s="51">
        <v>-10.9247</v>
      </c>
      <c r="Q12" s="51">
        <v>-24.111499999999999</v>
      </c>
      <c r="R12" s="51">
        <v>-19.732199999999999</v>
      </c>
      <c r="S12" s="51">
        <v>-34.107399999999998</v>
      </c>
      <c r="T12" s="51">
        <v>-22.0136</v>
      </c>
      <c r="U12" s="51">
        <v>-71.373199999999997</v>
      </c>
      <c r="V12" s="51">
        <v>-116.9308</v>
      </c>
      <c r="W12" s="51">
        <v>-79.867699999999999</v>
      </c>
      <c r="X12" s="51">
        <v>-53.770699999999998</v>
      </c>
      <c r="Y12" s="51">
        <v>-94.232699999999994</v>
      </c>
      <c r="Z12" s="51">
        <v>-180.6431</v>
      </c>
      <c r="AA12" s="51">
        <v>-164.8263</v>
      </c>
      <c r="AB12" s="52">
        <v>-69.573099999999997</v>
      </c>
      <c r="AC12" s="34"/>
    </row>
    <row r="13" ht="16.5">
      <c r="A13" s="34"/>
      <c r="B13" s="80">
        <v>45483</v>
      </c>
      <c r="C13" s="48">
        <f>SUM(E13:AB13)</f>
        <v>-504.4391</v>
      </c>
      <c r="D13" s="49"/>
      <c r="E13" s="71">
        <v>-0.32479999999999998</v>
      </c>
      <c r="F13" s="51">
        <v>-0.60450000000000004</v>
      </c>
      <c r="G13" s="51">
        <v>-13.6731</v>
      </c>
      <c r="H13" s="51">
        <v>-12</v>
      </c>
      <c r="I13" s="51">
        <v>-9.0470000000000006</v>
      </c>
      <c r="J13" s="51">
        <v>-4.1020000000000003</v>
      </c>
      <c r="K13" s="51">
        <v>-7.1478999999999999</v>
      </c>
      <c r="L13" s="51">
        <v>-23.798999999999999</v>
      </c>
      <c r="M13" s="51">
        <v>4.8373999999999997</v>
      </c>
      <c r="N13" s="51">
        <v>1.1469</v>
      </c>
      <c r="O13" s="51">
        <v>-0.77300000000000002</v>
      </c>
      <c r="P13" s="51">
        <v>-0.79620000000000002</v>
      </c>
      <c r="Q13" s="51">
        <v>-3.9611000000000001</v>
      </c>
      <c r="R13" s="51">
        <v>-21.956900000000001</v>
      </c>
      <c r="S13" s="51">
        <v>-14.8043</v>
      </c>
      <c r="T13" s="51">
        <v>-15.0877</v>
      </c>
      <c r="U13" s="51">
        <v>-13.792400000000001</v>
      </c>
      <c r="V13" s="51">
        <v>-43.113999999999997</v>
      </c>
      <c r="W13" s="51">
        <v>-76.403599999999997</v>
      </c>
      <c r="X13" s="51">
        <v>-70.286100000000005</v>
      </c>
      <c r="Y13" s="51">
        <v>-55.459800000000001</v>
      </c>
      <c r="Z13" s="51">
        <v>-70.576300000000003</v>
      </c>
      <c r="AA13" s="51">
        <v>-49.178600000000003</v>
      </c>
      <c r="AB13" s="52">
        <v>-3.5350999999999999</v>
      </c>
      <c r="AC13" s="34"/>
    </row>
    <row r="14" ht="16.5">
      <c r="A14" s="34"/>
      <c r="B14" s="80">
        <v>45484</v>
      </c>
      <c r="C14" s="48">
        <f>SUM(E14:AB14)</f>
        <v>-363.8601000000001</v>
      </c>
      <c r="D14" s="49"/>
      <c r="E14" s="71">
        <v>12.8195</v>
      </c>
      <c r="F14" s="51">
        <v>1.7565999999999999</v>
      </c>
      <c r="G14" s="51">
        <v>-0.68910000000000005</v>
      </c>
      <c r="H14" s="51">
        <v>1.0596000000000001</v>
      </c>
      <c r="I14" s="51">
        <v>-4.3410000000000002</v>
      </c>
      <c r="J14" s="51">
        <v>-2.0678000000000001</v>
      </c>
      <c r="K14" s="51">
        <v>2.9470000000000001</v>
      </c>
      <c r="L14" s="51">
        <v>3.8858000000000001</v>
      </c>
      <c r="M14" s="51">
        <v>0.81010000000000004</v>
      </c>
      <c r="N14" s="51">
        <v>-0.71050000000000002</v>
      </c>
      <c r="O14" s="51">
        <v>-4.9565000000000001</v>
      </c>
      <c r="P14" s="51">
        <v>-2.4573</v>
      </c>
      <c r="Q14" s="51">
        <v>-6.6029</v>
      </c>
      <c r="R14" s="51">
        <v>-16.105599999999999</v>
      </c>
      <c r="S14" s="51">
        <v>-10.179500000000001</v>
      </c>
      <c r="T14" s="51">
        <v>-19.267399999999999</v>
      </c>
      <c r="U14" s="51">
        <v>-57.330399999999997</v>
      </c>
      <c r="V14" s="51">
        <v>-63.562600000000003</v>
      </c>
      <c r="W14" s="51">
        <v>-69.639899999999997</v>
      </c>
      <c r="X14" s="51">
        <v>-47.384300000000003</v>
      </c>
      <c r="Y14" s="51">
        <v>-14.9254</v>
      </c>
      <c r="Z14" s="51">
        <v>-30.375599999999999</v>
      </c>
      <c r="AA14" s="51">
        <v>-24.538699999999999</v>
      </c>
      <c r="AB14" s="52">
        <v>-12.004200000000001</v>
      </c>
      <c r="AC14" s="34"/>
    </row>
    <row r="15" ht="16.5">
      <c r="A15" s="34"/>
      <c r="B15" s="80">
        <v>45485</v>
      </c>
      <c r="C15" s="48">
        <f>SUM(E15:AB15)</f>
        <v>-1379.9355</v>
      </c>
      <c r="D15" s="49"/>
      <c r="E15" s="71">
        <v>3.8732000000000002</v>
      </c>
      <c r="F15" s="51">
        <v>2.9419</v>
      </c>
      <c r="G15" s="51">
        <v>-0.17280000000000001</v>
      </c>
      <c r="H15" s="51">
        <v>0.35560000000000003</v>
      </c>
      <c r="I15" s="51">
        <v>4.0361000000000002</v>
      </c>
      <c r="J15" s="51">
        <v>2.3018000000000001</v>
      </c>
      <c r="K15" s="51">
        <v>-0.48499999999999999</v>
      </c>
      <c r="L15" s="51">
        <v>6.7821999999999996</v>
      </c>
      <c r="M15" s="51">
        <v>-2.4792000000000001</v>
      </c>
      <c r="N15" s="51">
        <v>-1.454</v>
      </c>
      <c r="O15" s="51">
        <v>-17.481200000000001</v>
      </c>
      <c r="P15" s="51">
        <v>-2.6669</v>
      </c>
      <c r="Q15" s="51">
        <v>-7.4804000000000004</v>
      </c>
      <c r="R15" s="51">
        <v>-7.2468000000000004</v>
      </c>
      <c r="S15" s="51">
        <v>-16.5654</v>
      </c>
      <c r="T15" s="51">
        <v>-31.7668</v>
      </c>
      <c r="U15" s="51">
        <v>-167.91659999999999</v>
      </c>
      <c r="V15" s="51">
        <v>-182.05090000000001</v>
      </c>
      <c r="W15" s="51">
        <v>-237.4282</v>
      </c>
      <c r="X15" s="51">
        <v>-199.82220000000001</v>
      </c>
      <c r="Y15" s="51">
        <v>-170.9597</v>
      </c>
      <c r="Z15" s="51">
        <v>-163.71520000000001</v>
      </c>
      <c r="AA15" s="51">
        <v>-88.025800000000004</v>
      </c>
      <c r="AB15" s="52">
        <v>-102.50920000000001</v>
      </c>
      <c r="AC15" s="34"/>
    </row>
    <row r="16" ht="16.5">
      <c r="A16" s="34"/>
      <c r="B16" s="80">
        <v>45486</v>
      </c>
      <c r="C16" s="48">
        <f>SUM(E16:AB16)</f>
        <v>-1402.9569000000001</v>
      </c>
      <c r="D16" s="49"/>
      <c r="E16" s="71">
        <v>-33.063299999999998</v>
      </c>
      <c r="F16" s="51">
        <v>-18.068999999999999</v>
      </c>
      <c r="G16" s="51">
        <v>-15.431800000000001</v>
      </c>
      <c r="H16" s="51">
        <v>5.2794999999999996</v>
      </c>
      <c r="I16" s="51">
        <v>11.323600000000001</v>
      </c>
      <c r="J16" s="51">
        <v>1.0800000000000001</v>
      </c>
      <c r="K16" s="51">
        <v>2.1112000000000002</v>
      </c>
      <c r="L16" s="51">
        <v>-12.4521</v>
      </c>
      <c r="M16" s="51">
        <v>-12.9946</v>
      </c>
      <c r="N16" s="51">
        <v>-5.5164999999999997</v>
      </c>
      <c r="O16" s="51">
        <v>-15.4543</v>
      </c>
      <c r="P16" s="51">
        <v>-15.1938</v>
      </c>
      <c r="Q16" s="51">
        <v>-22.3169</v>
      </c>
      <c r="R16" s="51">
        <v>22.0916</v>
      </c>
      <c r="S16" s="51">
        <v>-19.621400000000001</v>
      </c>
      <c r="T16" s="51">
        <v>-93.088300000000004</v>
      </c>
      <c r="U16" s="51">
        <v>-192.1018</v>
      </c>
      <c r="V16" s="51">
        <v>-170.4451</v>
      </c>
      <c r="W16" s="51">
        <v>-167.72790000000001</v>
      </c>
      <c r="X16" s="51">
        <v>-149.45150000000001</v>
      </c>
      <c r="Y16" s="51">
        <v>-137.56819999999999</v>
      </c>
      <c r="Z16" s="51">
        <v>-123.6446</v>
      </c>
      <c r="AA16" s="51">
        <v>-121.1294</v>
      </c>
      <c r="AB16" s="52">
        <v>-119.5723</v>
      </c>
      <c r="AC16" s="34"/>
    </row>
    <row r="17" ht="16.5">
      <c r="A17" s="34"/>
      <c r="B17" s="80">
        <v>45487</v>
      </c>
      <c r="C17" s="48">
        <f>SUM(E17:AB17)</f>
        <v>-1379.0821000000001</v>
      </c>
      <c r="D17" s="49"/>
      <c r="E17" s="50">
        <v>-11.795400000000001</v>
      </c>
      <c r="F17" s="51">
        <v>-1.7021999999999999</v>
      </c>
      <c r="G17" s="51">
        <v>19.7394</v>
      </c>
      <c r="H17" s="51">
        <v>2.4013</v>
      </c>
      <c r="I17" s="51">
        <v>2.9097</v>
      </c>
      <c r="J17" s="51">
        <v>-0.0183</v>
      </c>
      <c r="K17" s="51">
        <v>3.0508000000000002</v>
      </c>
      <c r="L17" s="51">
        <v>8.4184999999999999</v>
      </c>
      <c r="M17" s="51">
        <v>5.8182999999999998</v>
      </c>
      <c r="N17" s="51">
        <v>3.6879</v>
      </c>
      <c r="O17" s="51">
        <v>-13.333600000000001</v>
      </c>
      <c r="P17" s="51">
        <v>-17.701000000000001</v>
      </c>
      <c r="Q17" s="51">
        <v>-9.9823000000000004</v>
      </c>
      <c r="R17" s="51">
        <v>-22.159199999999998</v>
      </c>
      <c r="S17" s="51">
        <v>-84.453900000000004</v>
      </c>
      <c r="T17" s="51">
        <v>-189.57249999999999</v>
      </c>
      <c r="U17" s="51">
        <v>-215.61240000000001</v>
      </c>
      <c r="V17" s="51">
        <v>-210.0017</v>
      </c>
      <c r="W17" s="51">
        <v>-132.7304</v>
      </c>
      <c r="X17" s="51">
        <v>-124.3673</v>
      </c>
      <c r="Y17" s="51">
        <v>-129.53319999999999</v>
      </c>
      <c r="Z17" s="51">
        <v>-122.2578</v>
      </c>
      <c r="AA17" s="51">
        <v>-95.114900000000006</v>
      </c>
      <c r="AB17" s="52">
        <v>-44.771900000000002</v>
      </c>
      <c r="AC17" s="34"/>
    </row>
    <row r="18" ht="16.5">
      <c r="A18" s="34"/>
      <c r="B18" s="80">
        <v>45488</v>
      </c>
      <c r="C18" s="48">
        <f>SUM(E18:AB18)</f>
        <v>-685.08119999999985</v>
      </c>
      <c r="D18" s="49"/>
      <c r="E18" s="71">
        <v>-39.200899999999997</v>
      </c>
      <c r="F18" s="51">
        <v>-49.332099999999997</v>
      </c>
      <c r="G18" s="51">
        <v>-34.521700000000003</v>
      </c>
      <c r="H18" s="51">
        <v>14.361700000000001</v>
      </c>
      <c r="I18" s="51">
        <v>1.9098999999999999</v>
      </c>
      <c r="J18" s="51">
        <v>-0.89329999999999998</v>
      </c>
      <c r="K18" s="51">
        <v>-34.560099999999998</v>
      </c>
      <c r="L18" s="51">
        <v>-8.2954000000000008</v>
      </c>
      <c r="M18" s="51">
        <v>-4.2830000000000004</v>
      </c>
      <c r="N18" s="51">
        <v>4.1055000000000001</v>
      </c>
      <c r="O18" s="51">
        <v>-17.294799999999999</v>
      </c>
      <c r="P18" s="51">
        <v>-19.655999999999999</v>
      </c>
      <c r="Q18" s="51">
        <v>-28.5427</v>
      </c>
      <c r="R18" s="51">
        <v>-27.957799999999999</v>
      </c>
      <c r="S18" s="51">
        <v>-36.454799999999999</v>
      </c>
      <c r="T18" s="51">
        <v>10.2072</v>
      </c>
      <c r="U18" s="51">
        <v>-57.877099999999999</v>
      </c>
      <c r="V18" s="51">
        <v>-21.412500000000001</v>
      </c>
      <c r="W18" s="51">
        <v>-68.287800000000004</v>
      </c>
      <c r="X18" s="51">
        <v>-99.141199999999998</v>
      </c>
      <c r="Y18" s="51">
        <v>-88.495699999999999</v>
      </c>
      <c r="Z18" s="51">
        <v>-72.037599999999998</v>
      </c>
      <c r="AA18" s="51">
        <v>-15.4857</v>
      </c>
      <c r="AB18" s="52">
        <v>8.0647000000000002</v>
      </c>
      <c r="AC18" s="34"/>
    </row>
    <row r="19" ht="16.5">
      <c r="A19" s="34"/>
      <c r="B19" s="80">
        <v>45489</v>
      </c>
      <c r="C19" s="48">
        <f>SUM(E19:AB19)</f>
        <v>-27.3841</v>
      </c>
      <c r="D19" s="49"/>
      <c r="E19" s="71">
        <v>9.5145999999999997</v>
      </c>
      <c r="F19" s="51">
        <v>4.0170000000000003</v>
      </c>
      <c r="G19" s="51">
        <v>10.989800000000001</v>
      </c>
      <c r="H19" s="51">
        <v>20.939699999999998</v>
      </c>
      <c r="I19" s="51">
        <v>-6.5860000000000003</v>
      </c>
      <c r="J19" s="51">
        <v>-2.3574999999999999</v>
      </c>
      <c r="K19" s="51">
        <v>-18.730799999999999</v>
      </c>
      <c r="L19" s="51">
        <v>-6.1729000000000003</v>
      </c>
      <c r="M19" s="51">
        <v>-12.164300000000001</v>
      </c>
      <c r="N19" s="51">
        <v>1.3300000000000001</v>
      </c>
      <c r="O19" s="51">
        <v>3.6905999999999999</v>
      </c>
      <c r="P19" s="51">
        <v>-13.2944</v>
      </c>
      <c r="Q19" s="51">
        <v>0.1215</v>
      </c>
      <c r="R19" s="51">
        <v>0.53390000000000004</v>
      </c>
      <c r="S19" s="51">
        <v>-17.557400000000001</v>
      </c>
      <c r="T19" s="51">
        <v>6.9477000000000002</v>
      </c>
      <c r="U19" s="51">
        <v>-5.1924999999999999</v>
      </c>
      <c r="V19" s="51">
        <v>-38.681399999999996</v>
      </c>
      <c r="W19" s="51">
        <v>-16.141300000000001</v>
      </c>
      <c r="X19" s="51">
        <v>-3.2997000000000001</v>
      </c>
      <c r="Y19" s="51">
        <v>2.452</v>
      </c>
      <c r="Z19" s="51">
        <v>3.7397</v>
      </c>
      <c r="AA19" s="51">
        <v>27.235600000000002</v>
      </c>
      <c r="AB19" s="52">
        <v>21.282</v>
      </c>
      <c r="AC19" s="34"/>
    </row>
    <row r="20" ht="16.5">
      <c r="A20" s="34"/>
      <c r="B20" s="80">
        <v>45490</v>
      </c>
      <c r="C20" s="48">
        <f>SUM(E20:AB20)</f>
        <v>-40.604899999999994</v>
      </c>
      <c r="D20" s="49"/>
      <c r="E20" s="71">
        <v>16.1846</v>
      </c>
      <c r="F20" s="51">
        <v>4.2262000000000004</v>
      </c>
      <c r="G20" s="51">
        <v>-3.0727000000000002</v>
      </c>
      <c r="H20" s="51">
        <v>-1.6994</v>
      </c>
      <c r="I20" s="51">
        <v>17.565200000000001</v>
      </c>
      <c r="J20" s="51">
        <v>8.4314999999999998</v>
      </c>
      <c r="K20" s="51">
        <v>0.26050000000000001</v>
      </c>
      <c r="L20" s="51">
        <v>12.365</v>
      </c>
      <c r="M20" s="51">
        <v>-2.7370000000000001</v>
      </c>
      <c r="N20" s="51">
        <v>-5.4406999999999996</v>
      </c>
      <c r="O20" s="51">
        <v>5.5266999999999999</v>
      </c>
      <c r="P20" s="51">
        <v>4.8943000000000003</v>
      </c>
      <c r="Q20" s="51">
        <v>-3.2502</v>
      </c>
      <c r="R20" s="51">
        <v>-29.691099999999999</v>
      </c>
      <c r="S20" s="51">
        <v>-28.595199999999998</v>
      </c>
      <c r="T20" s="51">
        <v>-8.0515000000000008</v>
      </c>
      <c r="U20" s="51">
        <v>-41.868499999999997</v>
      </c>
      <c r="V20" s="51">
        <v>3.1501999999999999</v>
      </c>
      <c r="W20" s="51">
        <v>1.8627</v>
      </c>
      <c r="X20" s="51">
        <v>7.3676000000000004</v>
      </c>
      <c r="Y20" s="51">
        <v>0.57110000000000005</v>
      </c>
      <c r="Z20" s="51">
        <v>2.9424999999999999</v>
      </c>
      <c r="AA20" s="51">
        <v>0.069800000000000001</v>
      </c>
      <c r="AB20" s="52">
        <v>-1.6165</v>
      </c>
      <c r="AC20" s="34"/>
    </row>
    <row r="21" ht="16.5">
      <c r="A21" s="34"/>
      <c r="B21" s="80">
        <v>45491</v>
      </c>
      <c r="C21" s="48">
        <f>SUM(E21:AB21)</f>
        <v>-70.812500000000057</v>
      </c>
      <c r="D21" s="49"/>
      <c r="E21" s="71">
        <v>-23.1067</v>
      </c>
      <c r="F21" s="51">
        <v>10.5885</v>
      </c>
      <c r="G21" s="51">
        <v>-8.4797999999999991</v>
      </c>
      <c r="H21" s="51">
        <v>-27.2546</v>
      </c>
      <c r="I21" s="51">
        <v>-18.706700000000001</v>
      </c>
      <c r="J21" s="51">
        <v>-6.1786000000000003</v>
      </c>
      <c r="K21" s="51">
        <v>-30.887799999999999</v>
      </c>
      <c r="L21" s="51">
        <v>2.6343999999999999</v>
      </c>
      <c r="M21" s="51">
        <v>11.4116</v>
      </c>
      <c r="N21" s="51">
        <v>0.61339999999999995</v>
      </c>
      <c r="O21" s="51">
        <v>-13.909599999999999</v>
      </c>
      <c r="P21" s="51">
        <v>-12.5182</v>
      </c>
      <c r="Q21" s="51">
        <v>-20.026</v>
      </c>
      <c r="R21" s="51">
        <v>-40.610399999999998</v>
      </c>
      <c r="S21" s="51">
        <v>-12.454800000000001</v>
      </c>
      <c r="T21" s="51">
        <v>-59.709200000000003</v>
      </c>
      <c r="U21" s="51">
        <v>-21.191700000000001</v>
      </c>
      <c r="V21" s="51">
        <v>28.878</v>
      </c>
      <c r="W21" s="51">
        <v>35.501899999999999</v>
      </c>
      <c r="X21" s="51">
        <v>20.949200000000001</v>
      </c>
      <c r="Y21" s="51">
        <v>3.6593</v>
      </c>
      <c r="Z21" s="51">
        <v>45.731400000000001</v>
      </c>
      <c r="AA21" s="51">
        <v>45.789700000000003</v>
      </c>
      <c r="AB21" s="52">
        <v>18.464200000000002</v>
      </c>
      <c r="AC21" s="34"/>
    </row>
    <row r="22" ht="16.5">
      <c r="A22" s="34"/>
      <c r="B22" s="80">
        <v>45492</v>
      </c>
      <c r="C22" s="48">
        <f>SUM(E22:AB22)</f>
        <v>-407.66690000000006</v>
      </c>
      <c r="D22" s="49"/>
      <c r="E22" s="71">
        <v>4.7919999999999998</v>
      </c>
      <c r="F22" s="51">
        <v>-13.3858</v>
      </c>
      <c r="G22" s="51">
        <v>-22.821300000000001</v>
      </c>
      <c r="H22" s="51">
        <v>-44.982500000000002</v>
      </c>
      <c r="I22" s="51">
        <v>-60.064399999999999</v>
      </c>
      <c r="J22" s="51">
        <v>-66.444999999999993</v>
      </c>
      <c r="K22" s="51">
        <v>-64.400899999999993</v>
      </c>
      <c r="L22" s="51">
        <v>-47.982999999999997</v>
      </c>
      <c r="M22" s="51">
        <v>0.87470000000000003</v>
      </c>
      <c r="N22" s="51">
        <v>-36.498699999999999</v>
      </c>
      <c r="O22" s="51">
        <v>-1.9881</v>
      </c>
      <c r="P22" s="51">
        <v>13.430099999999999</v>
      </c>
      <c r="Q22" s="51">
        <v>-8.4504000000000001</v>
      </c>
      <c r="R22" s="51">
        <v>-21.260100000000001</v>
      </c>
      <c r="S22" s="51">
        <v>2.8769</v>
      </c>
      <c r="T22" s="51">
        <v>-27.726500000000001</v>
      </c>
      <c r="U22" s="51">
        <v>-46.584600000000002</v>
      </c>
      <c r="V22" s="51">
        <v>18.685500000000001</v>
      </c>
      <c r="W22" s="51">
        <v>4.266</v>
      </c>
      <c r="X22" s="51">
        <v>16.728400000000001</v>
      </c>
      <c r="Y22" s="51">
        <v>0.99909999999999999</v>
      </c>
      <c r="Z22" s="51">
        <v>0.16039999999999999</v>
      </c>
      <c r="AA22" s="51">
        <v>-10.9472</v>
      </c>
      <c r="AB22" s="52">
        <v>3.0585</v>
      </c>
      <c r="AC22" s="34"/>
    </row>
    <row r="23" ht="16.5">
      <c r="A23" s="34"/>
      <c r="B23" s="80">
        <v>45493</v>
      </c>
      <c r="C23" s="48">
        <f>SUM(E23:AB23)</f>
        <v>-147.45789999999997</v>
      </c>
      <c r="D23" s="49"/>
      <c r="E23" s="71">
        <v>-18.672899999999998</v>
      </c>
      <c r="F23" s="51">
        <v>13.2347</v>
      </c>
      <c r="G23" s="51">
        <v>14.4817</v>
      </c>
      <c r="H23" s="51">
        <v>6.1795</v>
      </c>
      <c r="I23" s="51">
        <v>7.4095000000000004</v>
      </c>
      <c r="J23" s="51">
        <v>3.8595000000000002</v>
      </c>
      <c r="K23" s="51">
        <v>3.218</v>
      </c>
      <c r="L23" s="51">
        <v>-33.056800000000003</v>
      </c>
      <c r="M23" s="51">
        <v>-5.7534000000000001</v>
      </c>
      <c r="N23" s="51">
        <v>-24.040800000000001</v>
      </c>
      <c r="O23" s="51">
        <v>-3.2208999999999999</v>
      </c>
      <c r="P23" s="51">
        <v>-3.8900999999999999</v>
      </c>
      <c r="Q23" s="51">
        <v>-17.0992</v>
      </c>
      <c r="R23" s="51">
        <v>-17.149899999999999</v>
      </c>
      <c r="S23" s="51">
        <v>-1.1395999999999999</v>
      </c>
      <c r="T23" s="51">
        <v>-42.167099999999998</v>
      </c>
      <c r="U23" s="51">
        <v>-27.126200000000001</v>
      </c>
      <c r="V23" s="51">
        <v>-13.9358</v>
      </c>
      <c r="W23" s="51">
        <v>10.113300000000001</v>
      </c>
      <c r="X23" s="51">
        <v>-6.7805999999999997</v>
      </c>
      <c r="Y23" s="51">
        <v>1.2456</v>
      </c>
      <c r="Z23" s="51">
        <v>5.1978</v>
      </c>
      <c r="AA23" s="51">
        <v>1.5396000000000001</v>
      </c>
      <c r="AB23" s="52">
        <v>0.096199999999999994</v>
      </c>
      <c r="AC23" s="34"/>
    </row>
    <row r="24" ht="16.5">
      <c r="A24" s="34"/>
      <c r="B24" s="80">
        <v>45494</v>
      </c>
      <c r="C24" s="48">
        <f>SUM(E24:AB24)</f>
        <v>-80.177799999999991</v>
      </c>
      <c r="D24" s="49"/>
      <c r="E24" s="71">
        <v>-14.114800000000001</v>
      </c>
      <c r="F24" s="51">
        <v>9.4228000000000005</v>
      </c>
      <c r="G24" s="51">
        <v>10.0814</v>
      </c>
      <c r="H24" s="51">
        <v>-17.689399999999999</v>
      </c>
      <c r="I24" s="51">
        <v>-10.0984</v>
      </c>
      <c r="J24" s="51">
        <v>12.689399999999999</v>
      </c>
      <c r="K24" s="51">
        <v>-2.1463000000000001</v>
      </c>
      <c r="L24" s="51">
        <v>7.5468000000000002</v>
      </c>
      <c r="M24" s="51">
        <v>8.4773999999999994</v>
      </c>
      <c r="N24" s="51">
        <v>5.3849</v>
      </c>
      <c r="O24" s="51">
        <v>-7.9958999999999998</v>
      </c>
      <c r="P24" s="51">
        <v>-14.903499999999999</v>
      </c>
      <c r="Q24" s="51">
        <v>-21.3368</v>
      </c>
      <c r="R24" s="51">
        <v>-5.4683000000000002</v>
      </c>
      <c r="S24" s="51">
        <v>-32.135599999999997</v>
      </c>
      <c r="T24" s="51">
        <v>-3.4780000000000002</v>
      </c>
      <c r="U24" s="51">
        <v>-6.1235999999999997</v>
      </c>
      <c r="V24" s="51">
        <v>3.5268999999999999</v>
      </c>
      <c r="W24" s="51">
        <v>1.1402000000000001</v>
      </c>
      <c r="X24" s="51">
        <v>-3.8227000000000002</v>
      </c>
      <c r="Y24" s="51">
        <v>0.46379999999999999</v>
      </c>
      <c r="Z24" s="51">
        <v>0.71089999999999998</v>
      </c>
      <c r="AA24" s="51">
        <v>0.90290000000000004</v>
      </c>
      <c r="AB24" s="52">
        <v>-1.2119</v>
      </c>
      <c r="AC24" s="34"/>
    </row>
    <row r="25" ht="16.5">
      <c r="A25" s="34"/>
      <c r="B25" s="80">
        <v>45495</v>
      </c>
      <c r="C25" s="48">
        <f>SUM(E25:AB25)</f>
        <v>-156.98859999999999</v>
      </c>
      <c r="D25" s="49"/>
      <c r="E25" s="71">
        <v>-4.3826000000000001</v>
      </c>
      <c r="F25" s="51">
        <v>-1.6835</v>
      </c>
      <c r="G25" s="51">
        <v>11.427199999999999</v>
      </c>
      <c r="H25" s="51">
        <v>-22.662099999999999</v>
      </c>
      <c r="I25" s="51">
        <v>9.7225999999999999</v>
      </c>
      <c r="J25" s="51">
        <v>-7.7119999999999997</v>
      </c>
      <c r="K25" s="51">
        <v>3.6448</v>
      </c>
      <c r="L25" s="51">
        <v>3.2681</v>
      </c>
      <c r="M25" s="51">
        <v>1.9160999999999999</v>
      </c>
      <c r="N25" s="51">
        <v>-10.075699999999999</v>
      </c>
      <c r="O25" s="51">
        <v>-22.395299999999999</v>
      </c>
      <c r="P25" s="51">
        <v>-21.916399999999999</v>
      </c>
      <c r="Q25" s="51">
        <v>-22.8443</v>
      </c>
      <c r="R25" s="51">
        <v>-29.871200000000002</v>
      </c>
      <c r="S25" s="51">
        <v>-30.5322</v>
      </c>
      <c r="T25" s="51">
        <v>-0.49399999999999999</v>
      </c>
      <c r="U25" s="51">
        <v>-15.0002</v>
      </c>
      <c r="V25" s="51">
        <v>0.36809999999999998</v>
      </c>
      <c r="W25" s="51">
        <v>-0.7298</v>
      </c>
      <c r="X25" s="51">
        <v>-4.9817999999999998</v>
      </c>
      <c r="Y25" s="51">
        <v>-3.0686</v>
      </c>
      <c r="Z25" s="51">
        <v>3.0737000000000001</v>
      </c>
      <c r="AA25" s="51">
        <v>-0.77129999999999999</v>
      </c>
      <c r="AB25" s="52">
        <v>8.7118000000000002</v>
      </c>
      <c r="AC25" s="34"/>
    </row>
    <row r="26" ht="16.5">
      <c r="A26" s="34"/>
      <c r="B26" s="80">
        <v>45496</v>
      </c>
      <c r="C26" s="48">
        <f>SUM(E26:AB26)</f>
        <v>-167.23159999999999</v>
      </c>
      <c r="D26" s="49"/>
      <c r="E26" s="71">
        <v>1.7521</v>
      </c>
      <c r="F26" s="51">
        <v>0.080399999999999999</v>
      </c>
      <c r="G26" s="51">
        <v>-25.316299999999998</v>
      </c>
      <c r="H26" s="51">
        <v>-8.2997999999999994</v>
      </c>
      <c r="I26" s="51">
        <v>6.8361000000000001</v>
      </c>
      <c r="J26" s="51">
        <v>1.9983</v>
      </c>
      <c r="K26" s="51">
        <v>11.9412</v>
      </c>
      <c r="L26" s="51">
        <v>20.761099999999999</v>
      </c>
      <c r="M26" s="51">
        <v>7.1505999999999998</v>
      </c>
      <c r="N26" s="51">
        <v>27.415500000000002</v>
      </c>
      <c r="O26" s="51">
        <v>5.8891999999999998</v>
      </c>
      <c r="P26" s="51">
        <v>-28.261500000000002</v>
      </c>
      <c r="Q26" s="51">
        <v>-34.301900000000003</v>
      </c>
      <c r="R26" s="51">
        <v>-35.252800000000001</v>
      </c>
      <c r="S26" s="51">
        <v>-28.323699999999999</v>
      </c>
      <c r="T26" s="51">
        <v>-15.367800000000001</v>
      </c>
      <c r="U26" s="51">
        <v>-12.908799999999999</v>
      </c>
      <c r="V26" s="51">
        <v>-32.759700000000002</v>
      </c>
      <c r="W26" s="51">
        <v>-13.5939</v>
      </c>
      <c r="X26" s="51">
        <v>-19.626300000000001</v>
      </c>
      <c r="Y26" s="51">
        <v>-13.6717</v>
      </c>
      <c r="Z26" s="51">
        <v>10.3055</v>
      </c>
      <c r="AA26" s="51">
        <v>-0.43780000000000002</v>
      </c>
      <c r="AB26" s="52">
        <v>6.7603999999999997</v>
      </c>
      <c r="AC26" s="34"/>
    </row>
    <row r="27" ht="16.5">
      <c r="A27" s="34"/>
      <c r="B27" s="80">
        <v>45497</v>
      </c>
      <c r="C27" s="48">
        <f>SUM(E27:AB27)</f>
        <v>-1102.9550000000002</v>
      </c>
      <c r="D27" s="49"/>
      <c r="E27" s="71">
        <v>1.5173000000000001</v>
      </c>
      <c r="F27" s="51">
        <v>-2.0788000000000002</v>
      </c>
      <c r="G27" s="51">
        <v>-13.699999999999999</v>
      </c>
      <c r="H27" s="51">
        <v>-14.968999999999999</v>
      </c>
      <c r="I27" s="51">
        <v>-8.9220000000000006</v>
      </c>
      <c r="J27" s="51">
        <v>8.0149000000000008</v>
      </c>
      <c r="K27" s="51">
        <v>17.6129</v>
      </c>
      <c r="L27" s="51">
        <v>-21.973199999999999</v>
      </c>
      <c r="M27" s="51">
        <v>-24.843699999999998</v>
      </c>
      <c r="N27" s="51">
        <v>-28.831499999999998</v>
      </c>
      <c r="O27" s="51">
        <v>-3.2915000000000001</v>
      </c>
      <c r="P27" s="51">
        <v>-35.290300000000002</v>
      </c>
      <c r="Q27" s="51">
        <v>-20.942399999999999</v>
      </c>
      <c r="R27" s="51">
        <v>-142.40629999999999</v>
      </c>
      <c r="S27" s="51">
        <v>-98.5565</v>
      </c>
      <c r="T27" s="51">
        <v>-148.54689999999999</v>
      </c>
      <c r="U27" s="51">
        <v>-117.4288</v>
      </c>
      <c r="V27" s="51">
        <v>-167.267</v>
      </c>
      <c r="W27" s="51">
        <v>-96.078199999999995</v>
      </c>
      <c r="X27" s="51">
        <v>-55.543100000000003</v>
      </c>
      <c r="Y27" s="51">
        <v>-80.378600000000006</v>
      </c>
      <c r="Z27" s="51">
        <v>-71.969899999999996</v>
      </c>
      <c r="AA27" s="51">
        <v>-12.476900000000001</v>
      </c>
      <c r="AB27" s="52">
        <v>35.394500000000001</v>
      </c>
      <c r="AC27" s="34"/>
    </row>
    <row r="28" ht="16.5">
      <c r="A28" s="34"/>
      <c r="B28" s="80">
        <v>45498</v>
      </c>
      <c r="C28" s="48">
        <f>SUM(E28:AB28)</f>
        <v>-618.81029999999998</v>
      </c>
      <c r="D28" s="49"/>
      <c r="E28" s="71">
        <v>9.8901000000000003</v>
      </c>
      <c r="F28" s="51">
        <v>-4.9123999999999999</v>
      </c>
      <c r="G28" s="51">
        <v>14.458399999999999</v>
      </c>
      <c r="H28" s="51">
        <v>4.8638000000000003</v>
      </c>
      <c r="I28" s="51">
        <v>-21.1294</v>
      </c>
      <c r="J28" s="51">
        <v>-3.5649000000000002</v>
      </c>
      <c r="K28" s="51">
        <v>-4.9324000000000003</v>
      </c>
      <c r="L28" s="51">
        <v>-19.081800000000001</v>
      </c>
      <c r="M28" s="51">
        <v>-22.248999999999999</v>
      </c>
      <c r="N28" s="51">
        <v>-1.1028</v>
      </c>
      <c r="O28" s="51">
        <v>3.2881</v>
      </c>
      <c r="P28" s="51">
        <v>-37.807600000000001</v>
      </c>
      <c r="Q28" s="51">
        <v>-39.414000000000001</v>
      </c>
      <c r="R28" s="51">
        <v>-121.1781</v>
      </c>
      <c r="S28" s="51">
        <v>-16.2925</v>
      </c>
      <c r="T28" s="51">
        <v>-26.409500000000001</v>
      </c>
      <c r="U28" s="51">
        <v>-23.399799999999999</v>
      </c>
      <c r="V28" s="51">
        <v>-51.200200000000002</v>
      </c>
      <c r="W28" s="51">
        <v>-52.845399999999998</v>
      </c>
      <c r="X28" s="51">
        <v>-46.101300000000002</v>
      </c>
      <c r="Y28" s="51">
        <v>-46.417700000000004</v>
      </c>
      <c r="Z28" s="51">
        <v>-46.224200000000003</v>
      </c>
      <c r="AA28" s="51">
        <v>-37.326300000000003</v>
      </c>
      <c r="AB28" s="52">
        <v>-29.721399999999999</v>
      </c>
      <c r="AC28" s="34"/>
    </row>
    <row r="29" ht="16.5">
      <c r="A29" s="34"/>
      <c r="B29" s="80">
        <v>45499</v>
      </c>
      <c r="C29" s="48">
        <f>SUM(E29:AB29)</f>
        <v>-419.9982</v>
      </c>
      <c r="D29" s="49"/>
      <c r="E29" s="71">
        <v>6.7344999999999997</v>
      </c>
      <c r="F29" s="51">
        <v>10.196899999999999</v>
      </c>
      <c r="G29" s="51">
        <v>7.9051</v>
      </c>
      <c r="H29" s="51">
        <v>4.9706999999999999</v>
      </c>
      <c r="I29" s="51">
        <v>1.2323999999999999</v>
      </c>
      <c r="J29" s="51">
        <v>-1.0190999999999999</v>
      </c>
      <c r="K29" s="51">
        <v>8.0896000000000008</v>
      </c>
      <c r="L29" s="51">
        <v>10.9978</v>
      </c>
      <c r="M29" s="51">
        <v>8.3193999999999999</v>
      </c>
      <c r="N29" s="51">
        <v>-3.0994000000000002</v>
      </c>
      <c r="O29" s="51">
        <v>1.7995000000000001</v>
      </c>
      <c r="P29" s="51">
        <v>6.0189000000000004</v>
      </c>
      <c r="Q29" s="51">
        <v>-3.7519</v>
      </c>
      <c r="R29" s="51">
        <v>-0.80020000000000002</v>
      </c>
      <c r="S29" s="51">
        <v>-27.4681</v>
      </c>
      <c r="T29" s="51">
        <v>-41.445799999999998</v>
      </c>
      <c r="U29" s="51">
        <v>-12.942500000000001</v>
      </c>
      <c r="V29" s="51">
        <v>-44.639699999999998</v>
      </c>
      <c r="W29" s="51">
        <v>-65.020700000000005</v>
      </c>
      <c r="X29" s="51">
        <v>-73.255200000000002</v>
      </c>
      <c r="Y29" s="51">
        <v>-68.150800000000004</v>
      </c>
      <c r="Z29" s="51">
        <v>-39.096299999999999</v>
      </c>
      <c r="AA29" s="51">
        <v>-65.718500000000006</v>
      </c>
      <c r="AB29" s="52">
        <v>-39.854799999999997</v>
      </c>
      <c r="AC29" s="34"/>
    </row>
    <row r="30" ht="16.5">
      <c r="A30" s="34"/>
      <c r="B30" s="80">
        <v>45500</v>
      </c>
      <c r="C30" s="48">
        <f>SUM(E30:AB30)</f>
        <v>-24.003800000000005</v>
      </c>
      <c r="D30" s="49"/>
      <c r="E30" s="71">
        <v>1.2161</v>
      </c>
      <c r="F30" s="51">
        <v>-0.75690000000000002</v>
      </c>
      <c r="G30" s="51">
        <v>4.0148999999999999</v>
      </c>
      <c r="H30" s="51">
        <v>-5.4349999999999996</v>
      </c>
      <c r="I30" s="51">
        <v>-5.9942000000000002</v>
      </c>
      <c r="J30" s="51">
        <v>-11.1995</v>
      </c>
      <c r="K30" s="51">
        <v>-0.43070000000000003</v>
      </c>
      <c r="L30" s="51">
        <v>12.4017</v>
      </c>
      <c r="M30" s="51">
        <v>7.8263999999999996</v>
      </c>
      <c r="N30" s="51">
        <v>2.6168</v>
      </c>
      <c r="O30" s="51">
        <v>-0.86240000000000006</v>
      </c>
      <c r="P30" s="51">
        <v>0.31659999999999999</v>
      </c>
      <c r="Q30" s="51">
        <v>-5.9668000000000001</v>
      </c>
      <c r="R30" s="51">
        <v>12.2036</v>
      </c>
      <c r="S30" s="51">
        <v>11.3034</v>
      </c>
      <c r="T30" s="51">
        <v>-4.3639000000000001</v>
      </c>
      <c r="U30" s="51">
        <v>-8.3595000000000006</v>
      </c>
      <c r="V30" s="51">
        <v>-14.943</v>
      </c>
      <c r="W30" s="51">
        <v>-18.109400000000001</v>
      </c>
      <c r="X30" s="51">
        <v>-18.769300000000001</v>
      </c>
      <c r="Y30" s="51">
        <v>6.3087999999999997</v>
      </c>
      <c r="Z30" s="51">
        <v>13.548400000000001</v>
      </c>
      <c r="AA30" s="51">
        <v>0.17610000000000001</v>
      </c>
      <c r="AB30" s="52">
        <v>-0.746</v>
      </c>
      <c r="AC30" s="34"/>
    </row>
    <row r="31" ht="16.5">
      <c r="A31" s="34"/>
      <c r="B31" s="80">
        <v>45501</v>
      </c>
      <c r="C31" s="48">
        <f>SUM(E31:AB31)</f>
        <v>-917.37790000000007</v>
      </c>
      <c r="D31" s="49"/>
      <c r="E31" s="71">
        <v>2.5749</v>
      </c>
      <c r="F31" s="51">
        <v>0.95330000000000004</v>
      </c>
      <c r="G31" s="51">
        <v>8.2317999999999998</v>
      </c>
      <c r="H31" s="51">
        <v>-17.007300000000001</v>
      </c>
      <c r="I31" s="51">
        <v>-17.318000000000001</v>
      </c>
      <c r="J31" s="51">
        <v>-17.7562</v>
      </c>
      <c r="K31" s="51">
        <v>31.709700000000002</v>
      </c>
      <c r="L31" s="51">
        <v>4.9250999999999996</v>
      </c>
      <c r="M31" s="51">
        <v>6.1449999999999996</v>
      </c>
      <c r="N31" s="51">
        <v>8.4784000000000006</v>
      </c>
      <c r="O31" s="51">
        <v>10.494400000000001</v>
      </c>
      <c r="P31" s="51">
        <v>-3.7900999999999998</v>
      </c>
      <c r="Q31" s="51">
        <v>-6.2622</v>
      </c>
      <c r="R31" s="51">
        <v>-7.9920999999999998</v>
      </c>
      <c r="S31" s="51">
        <v>-16.5929</v>
      </c>
      <c r="T31" s="51">
        <v>-35.743499999999997</v>
      </c>
      <c r="U31" s="51">
        <v>-57.335700000000003</v>
      </c>
      <c r="V31" s="51">
        <v>-56.443399999999997</v>
      </c>
      <c r="W31" s="51">
        <v>-140.02359999999999</v>
      </c>
      <c r="X31" s="51">
        <v>-175.77600000000001</v>
      </c>
      <c r="Y31" s="51">
        <v>-154.25409999999999</v>
      </c>
      <c r="Z31" s="51">
        <v>-145.5856</v>
      </c>
      <c r="AA31" s="51">
        <v>-116.3096</v>
      </c>
      <c r="AB31" s="52">
        <v>-22.700199999999999</v>
      </c>
      <c r="AC31" s="34"/>
    </row>
    <row r="32" ht="16.5">
      <c r="A32" s="34"/>
      <c r="B32" s="80">
        <v>45502</v>
      </c>
      <c r="C32" s="48">
        <f>SUM(E32:AB32)</f>
        <v>-706.81330000000003</v>
      </c>
      <c r="D32" s="49"/>
      <c r="E32" s="71">
        <v>-25.604099999999999</v>
      </c>
      <c r="F32" s="51">
        <v>-20.2438</v>
      </c>
      <c r="G32" s="51">
        <v>-14.078099999999999</v>
      </c>
      <c r="H32" s="51">
        <v>-9.3698999999999995</v>
      </c>
      <c r="I32" s="51">
        <v>-15.308199999999999</v>
      </c>
      <c r="J32" s="51">
        <v>0.4007</v>
      </c>
      <c r="K32" s="51">
        <v>-1.8351</v>
      </c>
      <c r="L32" s="51">
        <v>9.9535</v>
      </c>
      <c r="M32" s="51">
        <v>28.2681</v>
      </c>
      <c r="N32" s="51">
        <v>22.264099999999999</v>
      </c>
      <c r="O32" s="51">
        <v>-14.2988</v>
      </c>
      <c r="P32" s="51">
        <v>-16.209700000000002</v>
      </c>
      <c r="Q32" s="51">
        <v>-10.167</v>
      </c>
      <c r="R32" s="51">
        <v>8.7112999999999996</v>
      </c>
      <c r="S32" s="51">
        <v>-48.997900000000001</v>
      </c>
      <c r="T32" s="51">
        <v>-70.034300000000002</v>
      </c>
      <c r="U32" s="51">
        <v>-60.5779</v>
      </c>
      <c r="V32" s="51">
        <v>-26.2014</v>
      </c>
      <c r="W32" s="51">
        <v>-101.824</v>
      </c>
      <c r="X32" s="51">
        <v>-97.298400000000001</v>
      </c>
      <c r="Y32" s="51">
        <v>-80.297300000000007</v>
      </c>
      <c r="Z32" s="51">
        <v>-64.874399999999994</v>
      </c>
      <c r="AA32" s="51">
        <v>-74.485200000000006</v>
      </c>
      <c r="AB32" s="52">
        <v>-24.705500000000001</v>
      </c>
      <c r="AC32" s="34"/>
    </row>
    <row r="33" ht="16.5">
      <c r="A33" s="34"/>
      <c r="B33" s="80">
        <v>45503</v>
      </c>
      <c r="C33" s="48">
        <f>SUM(E33:AB33)</f>
        <v>154.54730000000001</v>
      </c>
      <c r="D33" s="49"/>
      <c r="E33" s="71">
        <v>10.2798</v>
      </c>
      <c r="F33" s="51">
        <v>11.126300000000001</v>
      </c>
      <c r="G33" s="51">
        <v>4.7179000000000002</v>
      </c>
      <c r="H33" s="51">
        <v>8.3689999999999998</v>
      </c>
      <c r="I33" s="51">
        <v>5.8979999999999997</v>
      </c>
      <c r="J33" s="51">
        <v>5.3899999999999997</v>
      </c>
      <c r="K33" s="51">
        <v>7.4953000000000003</v>
      </c>
      <c r="L33" s="51">
        <v>11.9961</v>
      </c>
      <c r="M33" s="51">
        <v>24.9785</v>
      </c>
      <c r="N33" s="51">
        <v>22.1999</v>
      </c>
      <c r="O33" s="51">
        <v>21.378900000000002</v>
      </c>
      <c r="P33" s="51">
        <v>37.037999999999997</v>
      </c>
      <c r="Q33" s="51">
        <v>16.607399999999998</v>
      </c>
      <c r="R33" s="51">
        <v>-33.930300000000003</v>
      </c>
      <c r="S33" s="51">
        <v>-28.2957</v>
      </c>
      <c r="T33" s="51">
        <v>-5.7209000000000003</v>
      </c>
      <c r="U33" s="51">
        <v>-2.4298000000000002</v>
      </c>
      <c r="V33" s="51">
        <v>-25.145900000000001</v>
      </c>
      <c r="W33" s="51">
        <v>-6.3792999999999997</v>
      </c>
      <c r="X33" s="51">
        <v>6.4622999999999999</v>
      </c>
      <c r="Y33" s="51">
        <v>6.0799000000000003</v>
      </c>
      <c r="Z33" s="51">
        <v>27.281600000000001</v>
      </c>
      <c r="AA33" s="51">
        <v>23.766400000000001</v>
      </c>
      <c r="AB33" s="52">
        <v>5.3838999999999997</v>
      </c>
      <c r="AC33" s="34"/>
    </row>
    <row r="34" ht="15.75">
      <c r="A34" s="34"/>
      <c r="B34" s="73">
        <v>45504</v>
      </c>
      <c r="C34" s="55">
        <f>SUM(E34:AB34)</f>
        <v>28.396000000000051</v>
      </c>
      <c r="D34" s="56"/>
      <c r="E34" s="76">
        <v>21.186</v>
      </c>
      <c r="F34" s="77">
        <v>20.398199999999999</v>
      </c>
      <c r="G34" s="77">
        <v>30.4499</v>
      </c>
      <c r="H34" s="77">
        <v>29.263300000000001</v>
      </c>
      <c r="I34" s="77">
        <v>16.444099999999999</v>
      </c>
      <c r="J34" s="77">
        <v>2.0453999999999999</v>
      </c>
      <c r="K34" s="77">
        <v>3.1499000000000001</v>
      </c>
      <c r="L34" s="77">
        <v>11.8317</v>
      </c>
      <c r="M34" s="77">
        <v>18.861599999999999</v>
      </c>
      <c r="N34" s="77">
        <v>9.6504999999999992</v>
      </c>
      <c r="O34" s="77">
        <v>2.4575999999999998</v>
      </c>
      <c r="P34" s="77">
        <v>-2.3065000000000002</v>
      </c>
      <c r="Q34" s="77">
        <v>-8.1637000000000004</v>
      </c>
      <c r="R34" s="77">
        <v>-11.8344</v>
      </c>
      <c r="S34" s="77">
        <v>-11.491899999999999</v>
      </c>
      <c r="T34" s="77">
        <v>-34.0578</v>
      </c>
      <c r="U34" s="77">
        <v>-14.5524</v>
      </c>
      <c r="V34" s="77">
        <v>-25.0059</v>
      </c>
      <c r="W34" s="77">
        <v>-18.264299999999999</v>
      </c>
      <c r="X34" s="77">
        <v>-12.6006</v>
      </c>
      <c r="Y34" s="77">
        <v>-1.8593</v>
      </c>
      <c r="Z34" s="77">
        <v>0.74350000000000005</v>
      </c>
      <c r="AA34" s="77">
        <v>-1.5089999999999999</v>
      </c>
      <c r="AB34" s="78">
        <v>3.5600999999999998</v>
      </c>
      <c r="AC34" s="34"/>
    </row>
    <row r="35" ht="15.75">
      <c r="A35" s="34"/>
      <c r="B35" s="81" t="s">
        <v>36</v>
      </c>
      <c r="C35" s="81"/>
      <c r="D35" s="82">
        <f>SUM(C4:D34)</f>
        <v>-11571.7102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2026-01-26T13:21:53Z</dcterms:modified>
</cp:coreProperties>
</file>